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R:\Bestellformulare_Produktliste\Produktübersicht\"/>
    </mc:Choice>
  </mc:AlternateContent>
  <xr:revisionPtr revIDLastSave="0" documentId="13_ncr:1_{746D6A10-33D9-45E4-AB6D-B7309E7F75AF}" xr6:coauthVersionLast="47" xr6:coauthVersionMax="47" xr10:uidLastSave="{00000000-0000-0000-0000-000000000000}"/>
  <bookViews>
    <workbookView xWindow="-120" yWindow="-120" windowWidth="29040" windowHeight="15840" xr2:uid="{00000000-000D-0000-FFFF-FFFF00000000}"/>
  </bookViews>
  <sheets>
    <sheet name="Preis-und Bestellformular D" sheetId="1" r:id="rId1"/>
    <sheet name="Tabelle1" sheetId="2" r:id="rId2"/>
  </sheets>
  <definedNames>
    <definedName name="_xlnm._FilterDatabase" localSheetId="0" hidden="1">'Preis-und Bestellformular D'!$A$8:$M$177</definedName>
    <definedName name="_xlnm.Print_Area" localSheetId="0">'Preis-und Bestellformular D'!$A$1:$M$218</definedName>
    <definedName name="_xlnm.Print_Titles" localSheetId="0">'Preis-und Bestellformular 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2" i="1" l="1"/>
  <c r="K179" i="1" l="1"/>
  <c r="M177" i="1"/>
  <c r="M176" i="1"/>
  <c r="M175" i="1"/>
  <c r="M174" i="1"/>
  <c r="M173" i="1"/>
  <c r="M172" i="1"/>
  <c r="M171" i="1"/>
  <c r="M170" i="1"/>
  <c r="M165" i="1"/>
  <c r="M164" i="1"/>
  <c r="M169" i="1"/>
  <c r="M168" i="1"/>
  <c r="M163" i="1"/>
  <c r="M162" i="1"/>
  <c r="M167" i="1"/>
  <c r="M166" i="1"/>
  <c r="M159" i="1"/>
  <c r="M158" i="1"/>
  <c r="M157" i="1"/>
  <c r="M156" i="1"/>
  <c r="M155" i="1"/>
  <c r="M154" i="1"/>
  <c r="M153" i="1"/>
  <c r="M149" i="1"/>
  <c r="M148" i="1"/>
  <c r="M147" i="1"/>
  <c r="M146" i="1"/>
  <c r="M151" i="1"/>
  <c r="M150" i="1"/>
  <c r="M145" i="1"/>
  <c r="M144" i="1"/>
  <c r="M143" i="1"/>
  <c r="M142" i="1"/>
  <c r="M141" i="1"/>
  <c r="M140" i="1"/>
  <c r="M139" i="1"/>
  <c r="M138" i="1"/>
  <c r="M137" i="1"/>
  <c r="M136" i="1"/>
  <c r="M135" i="1"/>
  <c r="M134" i="1"/>
  <c r="M133" i="1"/>
  <c r="M132" i="1"/>
  <c r="M131" i="1"/>
  <c r="M130" i="1"/>
  <c r="M128" i="1"/>
  <c r="M127" i="1"/>
  <c r="M129" i="1"/>
  <c r="M126" i="1"/>
  <c r="M125" i="1"/>
  <c r="M124" i="1"/>
  <c r="M123" i="1"/>
  <c r="M122" i="1"/>
  <c r="M120" i="1"/>
  <c r="M119" i="1"/>
  <c r="M121"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179" i="1" l="1"/>
</calcChain>
</file>

<file path=xl/sharedStrings.xml><?xml version="1.0" encoding="utf-8"?>
<sst xmlns="http://schemas.openxmlformats.org/spreadsheetml/2006/main" count="555" uniqueCount="203">
  <si>
    <t/>
  </si>
  <si>
    <t>Preis- und Bestellformular</t>
  </si>
  <si>
    <t>Name</t>
  </si>
  <si>
    <t>Bestelldatum</t>
  </si>
  <si>
    <t>Alloga AG Fax:</t>
  </si>
  <si>
    <t>Adresse</t>
  </si>
  <si>
    <t>Lieferdatum</t>
  </si>
  <si>
    <t>Telefonnummer</t>
  </si>
  <si>
    <t>Kundennummer</t>
  </si>
  <si>
    <t>Produkt</t>
  </si>
  <si>
    <t>Menge</t>
  </si>
  <si>
    <t>Total</t>
  </si>
  <si>
    <t>Betrag</t>
  </si>
  <si>
    <t>Viatris Artikel Nr.</t>
  </si>
  <si>
    <t>Abgabekat.</t>
  </si>
  <si>
    <t>058 851 46 46</t>
  </si>
  <si>
    <t>Alloga AG Tel.:</t>
  </si>
  <si>
    <t>Alloga E-Mail:</t>
  </si>
  <si>
    <t>bestellungen@alloga.ch</t>
  </si>
  <si>
    <t>058 851 46 12</t>
  </si>
  <si>
    <t xml:space="preserve">Total Menge </t>
  </si>
  <si>
    <t>Publikum (inkl. MwSt.)</t>
  </si>
  <si>
    <t>Pharma-code</t>
  </si>
  <si>
    <t>Zulassungs-inhaberin</t>
  </si>
  <si>
    <t>Bitte beachten Sie, dass an Wochenenden sowie Feiertagen keine Produkte ausgeliefert werden.</t>
  </si>
  <si>
    <t>......................................................</t>
  </si>
  <si>
    <t>Alloga Artikel Nr.</t>
  </si>
  <si>
    <t>Ex-Factory (exkl. MwSt.)</t>
  </si>
  <si>
    <t>GTIN</t>
  </si>
  <si>
    <t>SL</t>
  </si>
  <si>
    <t>nicht SL</t>
  </si>
  <si>
    <t>Viatris Pharma GmbH, Turmstrasse 24, 6312 Steinhausen</t>
  </si>
  <si>
    <t>Viatris</t>
  </si>
  <si>
    <t>n/a</t>
  </si>
  <si>
    <r>
      <rPr>
        <b/>
        <sz val="8"/>
        <color rgb="FF000000"/>
        <rFont val="Open Sans"/>
        <family val="2"/>
      </rPr>
      <t xml:space="preserve">Konditionen für Ärzte, Spitäler, Apotheken, Einkaufsgemeinschaften
</t>
    </r>
    <r>
      <rPr>
        <sz val="8"/>
        <color indexed="8"/>
        <rFont val="Open Sans"/>
        <family val="2"/>
      </rPr>
      <t xml:space="preserve">
</t>
    </r>
    <r>
      <rPr>
        <b/>
        <sz val="8"/>
        <color rgb="FF000000"/>
        <rFont val="Open Sans"/>
        <family val="2"/>
      </rPr>
      <t>Preise</t>
    </r>
    <r>
      <rPr>
        <sz val="8"/>
        <color indexed="8"/>
        <rFont val="Open Sans"/>
        <family val="2"/>
      </rPr>
      <t xml:space="preserve">
Fabrikabgabepreise (Grossopreis)
• Die Preise verstehen sich netto, zahlbar innert 30 Tagen.
• Bei allen Produkten Preisänderungen vorbehalten.
</t>
    </r>
    <r>
      <rPr>
        <b/>
        <sz val="8"/>
        <color rgb="FF000000"/>
        <rFont val="Open Sans"/>
        <family val="2"/>
      </rPr>
      <t xml:space="preserve">Frachtkosten
</t>
    </r>
    <r>
      <rPr>
        <sz val="8"/>
        <color indexed="8"/>
        <rFont val="Open Sans"/>
        <family val="2"/>
      </rPr>
      <t xml:space="preserve">Grundsätzliche Frachtkosten (im Rahmen von VITH): CHF 28.00
</t>
    </r>
    <r>
      <rPr>
        <b/>
        <sz val="8"/>
        <color rgb="FF000000"/>
        <rFont val="Open Sans"/>
        <family val="2"/>
      </rPr>
      <t>Zuschlag</t>
    </r>
    <r>
      <rPr>
        <sz val="8"/>
        <color indexed="8"/>
        <rFont val="Open Sans"/>
        <family val="2"/>
      </rPr>
      <t xml:space="preserve">
Bestellwert bis CHF 200.- (netto, exkl. MwSt): Kleinmengenzuschlag CHF 25.00
</t>
    </r>
    <r>
      <rPr>
        <b/>
        <sz val="8"/>
        <color rgb="FF000000"/>
        <rFont val="Open Sans"/>
        <family val="2"/>
      </rPr>
      <t>Expresslieferung</t>
    </r>
    <r>
      <rPr>
        <sz val="8"/>
        <color indexed="8"/>
        <rFont val="Open Sans"/>
        <family val="2"/>
      </rPr>
      <t xml:space="preserve">
Kosten zu Lasten des Empfängers
</t>
    </r>
    <r>
      <rPr>
        <b/>
        <sz val="8"/>
        <color rgb="FF000000"/>
        <rFont val="Open Sans"/>
        <family val="2"/>
      </rPr>
      <t>Retourenregelung (alle übrigen Fälle keine Vergütung)
Volle Vergütung</t>
    </r>
    <r>
      <rPr>
        <sz val="8"/>
        <color indexed="8"/>
        <rFont val="Open Sans"/>
        <family val="2"/>
      </rPr>
      <t xml:space="preserve">
• Falschlieferungen unsererseits (nicht bestellte Produkte)
• Spezialitäten bzw. Chargen von Spezialitäten, deren Rückzug aus Gründen der Medikamentensicherheit erfolgt
• Produkte, die aus dem Handel genommen werden, sofern der Abverkauf nicht möglich ist
• Fehlbestellungen innert 7 Tagen zu 100% ohne Distributionskostenrückerstattung (gilt nicht für gekühlte Produkte)
</t>
    </r>
    <r>
      <rPr>
        <b/>
        <sz val="8"/>
        <color rgb="FF000000"/>
        <rFont val="Open Sans"/>
        <family val="2"/>
      </rPr>
      <t xml:space="preserve">
Volle Ersatzlieferung</t>
    </r>
    <r>
      <rPr>
        <sz val="8"/>
        <color indexed="8"/>
        <rFont val="Open Sans"/>
        <family val="2"/>
      </rPr>
      <t xml:space="preserve">
• Beschädigte oder verschmutzte Packungen (sofern ein belegter Transportschaden vorliegt, der uns spätestens 7 Tage nach Erhalt der Ware gemeldet worden ist)
• Falschlieferungen unsererseits (z.B. verwechselte Packungsgrössen)
</t>
    </r>
    <r>
      <rPr>
        <b/>
        <sz val="8"/>
        <color rgb="FF000000"/>
        <rFont val="Open Sans"/>
        <family val="2"/>
      </rPr>
      <t>Datenschutz</t>
    </r>
    <r>
      <rPr>
        <sz val="8"/>
        <color indexed="8"/>
        <rFont val="Open Sans"/>
        <family val="2"/>
      </rPr>
      <t xml:space="preserve">
Der Inhaber der Datensammlung ist die Mylan Pharma GmbH, 6312 Steinhausen, Schweiz. Ihre Personendaten werden im Zusammenhang mit der Abwicklung Ihrer Bestellung bearbeitet. Um Ihre Rechte auszuüben oder eine Anfrage bezüglich der Bearbeitung Ihrer Personendaten zu stellen, können Sie die Compliance-Hotline von Mylan über die auf https://www.tnwgrc.com/mylan/newdialing2.htm angegebene Telefonnummer kontaktieren oder eine E-Mail an unseren Datenschutzverantwortlichen via dataprivacy@viatris.com schicken.
Wir verweisen auf Art. 33 Abs. 3 lit. B des HMG sowie Art. 56 Abs. 3 des KVG.
Die Vertragsbeziehung wird durch die Allgemeinen Geschäftsbedingungen der Mylan Pharma GmbH geregelt.</t>
    </r>
  </si>
  <si>
    <t>AMLODIPIN PFIZER 5 mg Tabl. 30 Stk</t>
  </si>
  <si>
    <t>AMLODIPIN PFIZER 5 mg Tabl. 100 Stk</t>
  </si>
  <si>
    <t>AMLODIPIN PFIZER 10 mg Tabl. 30 Stk</t>
  </si>
  <si>
    <t>AMLODIPIN PFIZER 10 mg Tabl. 100 Stk</t>
  </si>
  <si>
    <t>ATORVA PFIZER 10 mg Filmtabl. 30 Stk</t>
  </si>
  <si>
    <t>ATORVA PFIZER 10 mg Filmtabl. 100 Stk</t>
  </si>
  <si>
    <t>ATORVA PFIZER 20 mg Filmtabl. 30 Stk</t>
  </si>
  <si>
    <t>ATORVA PFIZER 20 mg Filmtabl. 100 Stk</t>
  </si>
  <si>
    <t>ATORVA PFIZER 40 mg Filmtabl. 30 Stk</t>
  </si>
  <si>
    <t>ATORVA PFIZER 40 mg Filmtabl. 100 Stk</t>
  </si>
  <si>
    <t>ATORVA PFIZER 80 mg Filmtabl. 30 Stk</t>
  </si>
  <si>
    <t>ATORVA PFIZER 80 mg Filmtabl. 100 Stk</t>
  </si>
  <si>
    <t>ATORVASTATIN PFIZER 10 mg Filmtabl. 30 Stk</t>
  </si>
  <si>
    <t>ATORVASTATIN PFIZER 10 mg Filmtabl. 100 Stk</t>
  </si>
  <si>
    <t>ATORVASTATIN PFIZER 20 mg Filmtabl. 30 Stk</t>
  </si>
  <si>
    <t>ATORVASTATIN PFIZER 20 mg Filmtabl. 100 Stk</t>
  </si>
  <si>
    <t>ATORVASTATIN PFIZER 40 mg Filmtabl. 30 Stk</t>
  </si>
  <si>
    <t>ATORVASTATIN PFIZER 40 mg Filmtabl. 100 Stk</t>
  </si>
  <si>
    <t>ATORVASTATIN PFIZER 80 mg Filmtabl. 30 Stk</t>
  </si>
  <si>
    <t>ATORVASTATIN PFIZER 80 mg Filmtabl. 100 Stk</t>
  </si>
  <si>
    <t>CADUET 5 /10 mg Filmtabl. 98 Stk</t>
  </si>
  <si>
    <t>CADUET 10 /10 mg Filmtabl. 98 Stk</t>
  </si>
  <si>
    <t>CARDURA CR 4 mg Filmtabl. 30 Stk</t>
  </si>
  <si>
    <t>CARDURA CR 4 mg Filmtabl. 100 Stk</t>
  </si>
  <si>
    <t>CARDURA CR 8 mg Filmtabl. 100 Stk</t>
  </si>
  <si>
    <t>CELEBREX 100 mg Kapseln 30 Stk</t>
  </si>
  <si>
    <t>CELEBREX 200 mg Kapseln 30 Stk</t>
  </si>
  <si>
    <t>CELEBREX 200 mg Kapseln 100 Stk</t>
  </si>
  <si>
    <t>CELECOXIB PFIZER 100 mg Kapseln 30 Stk</t>
  </si>
  <si>
    <t>CELECOXIB PFIZER 200 mg Kapseln 30 Stk</t>
  </si>
  <si>
    <t>CELECOXIB PFIZER 200 mg Kapseln 100 Stk</t>
  </si>
  <si>
    <t>CO-LATANOPROST PFIZER 2.5 ml Augentropfen 1 x 2.5 ml</t>
  </si>
  <si>
    <t>CO-LATANOPROST PFIZER 2.5 ml Augentropfen 3 x 2.5 ml</t>
  </si>
  <si>
    <t>DETRUSITOL SR 2 mg Retard-Kapseln 28 Stk</t>
  </si>
  <si>
    <t>DETRUSITOL SR 4 mg Retard-Kapseln 14 Stk</t>
  </si>
  <si>
    <t>DETRUSITOL SR 4 mg Retard-Kapseln 56 Stk</t>
  </si>
  <si>
    <t>EFEXOR ER 150 mg Kapseln 14 Stk</t>
  </si>
  <si>
    <t>EFEXOR ER 150 mg Kapseln 28 Stk</t>
  </si>
  <si>
    <t>EFEXOR ER 150 mg Kapseln 98 Stk</t>
  </si>
  <si>
    <t>EFEXOR ER 37.5 mg Kapseln 7 Stk</t>
  </si>
  <si>
    <t>EFEXOR ER 37.5 mg Kapseln 28 Stk</t>
  </si>
  <si>
    <t>EFEXOR ER 75 mg Kapseln 14 Stk</t>
  </si>
  <si>
    <t>EFEXOR ER 75 mg Kapseln 28 Stk</t>
  </si>
  <si>
    <t>EFEXOR ER 75 mg Kapseln 98 Stk</t>
  </si>
  <si>
    <t>ELETRIPTAN PFIZER 40 mg Tabl. 4 Stk</t>
  </si>
  <si>
    <t>ELETRIPTAN PFIZER 40 mg Tabl. 6 Stk</t>
  </si>
  <si>
    <t>ELETRIPTAN PFIZER 40 mg Tabl. 20 Stk</t>
  </si>
  <si>
    <t>ELETRIPTAN PFIZER 80 mg Tabl. 6 Stk</t>
  </si>
  <si>
    <t>ELETRIPTAN PFIZER  80 mg Tabl. 20 Stk</t>
  </si>
  <si>
    <t>GABAPENTIN PFIZER 100 mg Kapseln 50 Stk</t>
  </si>
  <si>
    <t>GABAPENTIN PFIZER 100 mg Kapseln 100 Stk</t>
  </si>
  <si>
    <t>GABAPENTIN PFIZER 300 mg Kapseln 50 Stk</t>
  </si>
  <si>
    <t>GABAPENTIN PFIZER 300 mg Kapseln 100 Stk</t>
  </si>
  <si>
    <t>GABAPENTIN PFIZER 400 mg Kapseln 50 Stk</t>
  </si>
  <si>
    <t>GABAPENTIN PFIZER 400 mg Kapseln 100 Stk</t>
  </si>
  <si>
    <t>GABAPENTIN PFIZER 600 mg Filmtabl. 50 Stk</t>
  </si>
  <si>
    <t>GABAPENTIN PFIZER 600 mg Filmtabl. 100 Stk</t>
  </si>
  <si>
    <t>GABAPENTIN PFIZER 800 mg Filmtabl. 50 Stk</t>
  </si>
  <si>
    <t>GABAPENTIN PFIZER 800 mg Filmtabl. 100 Stk</t>
  </si>
  <si>
    <t>INSPRA 25 mg Filmtabl. 30 Stk</t>
  </si>
  <si>
    <t>INSPRA 25 mg Filmtabl. 100 Stk</t>
  </si>
  <si>
    <t>INSPRA 50 mg Filmtabl. 30 Stk</t>
  </si>
  <si>
    <t>INSPRA 50 mg Filmtabl. 100 Stk</t>
  </si>
  <si>
    <t>LATANOPROST PFIZER 2.5 ml Augentropfen 1 x 2.5 ml</t>
  </si>
  <si>
    <t>LATANOPROST PFIZER 2.5 ml Augentropfen 3 x 2.5 ml</t>
  </si>
  <si>
    <t>LYRICA 25 mg Kapseln 14 Stk</t>
  </si>
  <si>
    <t>LYRICA 25 mg Kapseln 56 Stk</t>
  </si>
  <si>
    <t>LYRICA 50 mg Kapseln 14 Stk</t>
  </si>
  <si>
    <t>LYRICA 50 mg Kapseln 84 Stk</t>
  </si>
  <si>
    <t>LYRICA 75 mg Kapseln 14 Stk</t>
  </si>
  <si>
    <t>LYRICA 75 mg Kapseln 56 Stk</t>
  </si>
  <si>
    <t>LYRICA 100 mg Kapseln 84 Stk</t>
  </si>
  <si>
    <t>LYRICA 150 mg Kapseln 56 Stk</t>
  </si>
  <si>
    <t>LYRICA 150 mg Kapseln 168 Stk</t>
  </si>
  <si>
    <t>LYRICA 200 mg Kapseln 84 Stk</t>
  </si>
  <si>
    <t>LYRICA 300 mg Kapseln 56 Stk</t>
  </si>
  <si>
    <t>LYRICA 300 mg Kapseln 168 Stk</t>
  </si>
  <si>
    <t>NEURONTIN 100 mg Kapseln 50 Stk</t>
  </si>
  <si>
    <t>NEURONTIN 100 mg Kapseln 100 Stk</t>
  </si>
  <si>
    <t>NEURONTIN 300 mg Kapseln 50 Stk</t>
  </si>
  <si>
    <t>NEURONTIN 300 mg Kapseln 100 Stk</t>
  </si>
  <si>
    <t>NEURONTIN 400 mg Kapseln 50 Stk</t>
  </si>
  <si>
    <t>NEURONTIN 400 mg Kapseln 100 Stk</t>
  </si>
  <si>
    <t>NEURONTIN 600 mg Filmtabl. 50 Stk</t>
  </si>
  <si>
    <t>NEURONTIN 600 mg Filmtabl. 100 Stk</t>
  </si>
  <si>
    <t>NEURONTIN 800 mg Filmtabl. 50 Stk</t>
  </si>
  <si>
    <t>NEURONTIN 800 mg Filmtabl. 100 Stk</t>
  </si>
  <si>
    <t>NORVASC 5 mg Tabl. 30 Stk</t>
  </si>
  <si>
    <t>NORVASC 5 mg Tabl. 100 Stk</t>
  </si>
  <si>
    <t>NORVASC 10 mg Tabl. 30 Stk</t>
  </si>
  <si>
    <t>NORVASC 10 mg Tabl. 100 Stk</t>
  </si>
  <si>
    <t>PREGABALIN PFIZER 25 mg Kapseln 14 Stk</t>
  </si>
  <si>
    <t>PREGABALIN PFIZER 25 mg Kapseln 56 Stk</t>
  </si>
  <si>
    <t>PREGABALIN PFIZER 50 mg Kapseln 14 Stk</t>
  </si>
  <si>
    <t>PREGABALIN PFIZER 50 mg Kapseln 84 Stk</t>
  </si>
  <si>
    <t>PREGABALIN PFIZER 75 mg Kapseln 14 Stk</t>
  </si>
  <si>
    <t>PREGABALIN PFIZER 75 mg Kapseln 56 Stk</t>
  </si>
  <si>
    <t>PREGABALIN PFIZER 100 mg Kapseln 84 Stk</t>
  </si>
  <si>
    <t>PREGABALIN PFIZER 150 mg Kapseln 56 Stk</t>
  </si>
  <si>
    <t>PREGABALIN PFIZER 150 mg Kapseln 168 Stk</t>
  </si>
  <si>
    <t>PREGABALIN PFIZER 200 mg Kapseln 84 Stk</t>
  </si>
  <si>
    <t>PREGABALIN PFIZER 300 mg Kapseln 56 Stk</t>
  </si>
  <si>
    <t>PREGABALIN PFIZER 300 mg Kapseln 168 Stk</t>
  </si>
  <si>
    <t>RELPAX 40 mg Tabl. 4 Stk</t>
  </si>
  <si>
    <t>RELPAX 40 mg Tabl. 6 Stk</t>
  </si>
  <si>
    <t>RELPAX 40 mg Tabl. 20 Stk</t>
  </si>
  <si>
    <t>RELPAX 80 mg Tabl. 6 Stk</t>
  </si>
  <si>
    <t>RELPAX 80 mg Tabl. 20 Stk</t>
  </si>
  <si>
    <t>REVATIO 20 mg Filmtabl. 90 Stk</t>
  </si>
  <si>
    <t>REVATIO 10 12.5 ml Injektionslösung 1 Durchstechflasche</t>
  </si>
  <si>
    <t>SERTRALIN PFIZER 50 mg Filmtabl. 100 Stk</t>
  </si>
  <si>
    <t>SERTRALIN PFIZER 50 mg Filmtabl. 10 Stk</t>
  </si>
  <si>
    <t>SERTRALIN PFIZER 50 mg Filmtabl. 30 Stk</t>
  </si>
  <si>
    <t>SILDENAFIL PFIZER 25 mg Filmtabl. 4 Stk</t>
  </si>
  <si>
    <t>SILDENAFIL PFIZER 25 mg Filmtabl. 12 Stk</t>
  </si>
  <si>
    <t>SILDENAFIL PFIZER 50 mg Filmtabl. 4 Stk</t>
  </si>
  <si>
    <t>SILDENAFIL PFIZER 50 mg Filmtabl. 12 Stk</t>
  </si>
  <si>
    <t>SILDENAFIL PFIZER 50 mg Filmtabl. 24 Stk</t>
  </si>
  <si>
    <t>SILDENAFIL PFIZER 100 mg Filmtabl. 24 Stk</t>
  </si>
  <si>
    <t>SILDENAFIL PFIZER 100 mg Filmtabl. 4 Stk</t>
  </si>
  <si>
    <t>SILDENAFIL PFIZER 100 mg Filmtabl. 12 Stk</t>
  </si>
  <si>
    <t>SORTIS 10 mg Filmtabl. 30 Stk</t>
  </si>
  <si>
    <t>SORTIS 10 mg Filmtabl. 100 Stk</t>
  </si>
  <si>
    <t>SORTIS 20 mg Filmtabl. 30 Stk</t>
  </si>
  <si>
    <t>SORTIS 20 mg Filmtabl. 100 Stk</t>
  </si>
  <si>
    <t>SORTIS 40 mg Filmtabl. 30 Stk</t>
  </si>
  <si>
    <t>SORTIS 40 mg Filmtabl. 100 Stk</t>
  </si>
  <si>
    <t>SORTIS 80 mg Filmtabl. 30 Stk</t>
  </si>
  <si>
    <t>SORTIS 80 mg Filmtabl. 100 Stk</t>
  </si>
  <si>
    <t>VENLAFAXIN PFIZER ER 37.5 mg Kapseln 7 Stk</t>
  </si>
  <si>
    <t>VENLAFAXIN PFIZER ER 37.5 mg Kapseln 28 Stk</t>
  </si>
  <si>
    <t>VENLAFAXIN PFIZER ER 75 mg Kapseln 14 Stk</t>
  </si>
  <si>
    <t>VENLAFAXIN PFIZER ER 75 mg Kapseln 28 Stk</t>
  </si>
  <si>
    <t>VENLAFAXIN PFIZER ER 75 mg Kapseln 98 Stk</t>
  </si>
  <si>
    <t>VENLAFAXIN PFIZER ER 150 mg Kapseln 14 Stk</t>
  </si>
  <si>
    <t>VENLAFAXIN PFIZER ER 150 mg Kapseln 28 Stk</t>
  </si>
  <si>
    <t>VENLAFAXIN PFIZER ER 150 mg Kapseln 98 Stk</t>
  </si>
  <si>
    <t>VIAGRA 100 mg Filmtabl. 4 Stk</t>
  </si>
  <si>
    <t>VIAGRA 100 mg Filmtabl. 12 Stk</t>
  </si>
  <si>
    <t>VIAGRA 25 mg Filmtabl. 4 Stk</t>
  </si>
  <si>
    <t>VIAGRA 25 mg Filmtabl. 12 Stk</t>
  </si>
  <si>
    <t>VIAGRA 50 mg Filmtabl. 4 Stk</t>
  </si>
  <si>
    <t>VIAGRA 50 mg Filmtabl. 12 Stk</t>
  </si>
  <si>
    <t>XALACOM 2.5 ml Augentropfen 2.5 ml</t>
  </si>
  <si>
    <t>XALACOM 2.5 ml Augentropfen 3 x 2.5 ml</t>
  </si>
  <si>
    <t>XALATAN 2.5 ml Augentropfen 2.5 ml</t>
  </si>
  <si>
    <t>XALATAN 2.5 ml Augentropfen 3 x 2.5 ml</t>
  </si>
  <si>
    <t>XANAX 0.25 mg Tabl. 30 Stk</t>
  </si>
  <si>
    <t>XANAX 0.25 mg Tabl. 100 Stk</t>
  </si>
  <si>
    <t>XANAX 0.5 mg Tabl. 30 Stk</t>
  </si>
  <si>
    <t>XANAX 0.5 mg Tabl. 100 Stk</t>
  </si>
  <si>
    <t>XANAX RETARD 0.5 mg Tabl. 30 Stk</t>
  </si>
  <si>
    <t>XANAX RETARD 0.5 mg Tabl. 100 Stk</t>
  </si>
  <si>
    <t>XANAX 1 mg Tabl. 30 Stk</t>
  </si>
  <si>
    <t>XANAX 1 mg Tabl. 100 Stk</t>
  </si>
  <si>
    <t>XANAX RETARD 1 mg Tabl. 30 Stk</t>
  </si>
  <si>
    <t>XANAX RETARD 1 mg Tabl. 100 Stk</t>
  </si>
  <si>
    <t>XANAX 2 mg Tabl. 30 Stk</t>
  </si>
  <si>
    <t>XANAX 2 mg Tabl. 100 Stk</t>
  </si>
  <si>
    <t>XANAX RETARD 2 mg Tabl. 30 Stk</t>
  </si>
  <si>
    <t>XANAX RETARD 2 mg Tabl. 100 Stk</t>
  </si>
  <si>
    <t>XANAX RETARD 3 mg Tabl. 30 Stk</t>
  </si>
  <si>
    <t>XANAX RETARD 3 mg Tabl. 100 Stk</t>
  </si>
  <si>
    <t>ZOLOFT 20 mg/ml orales Konzentrat 60 ml</t>
  </si>
  <si>
    <t>ZOLOFT 50 mg Filmtabl. 10 Stk</t>
  </si>
  <si>
    <t>ZOLOFT 50 mg Filmtabl. 30 Stk</t>
  </si>
  <si>
    <t>ZOLOFT 50 mg Filmtabl. 100 Stk</t>
  </si>
  <si>
    <t>gültig ab 01.04.2023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</si>
</sst>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CHF]\ #,##0.00"/>
  </numFmts>
  <fonts count="32"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8"/>
      <name val="Arial"/>
      <family val="2"/>
    </font>
    <font>
      <sz val="11"/>
      <color theme="1"/>
      <name val="Calibri"/>
      <family val="2"/>
      <scheme val="minor"/>
    </font>
    <font>
      <sz val="10"/>
      <name val="Arial"/>
      <family val="2"/>
    </font>
    <font>
      <u/>
      <sz val="11"/>
      <color theme="10"/>
      <name val="Arial"/>
      <family val="2"/>
    </font>
    <font>
      <sz val="11"/>
      <color indexed="8"/>
      <name val="Open Sans"/>
      <family val="2"/>
    </font>
    <font>
      <sz val="8"/>
      <color indexed="8"/>
      <name val="Open Sans"/>
      <family val="2"/>
    </font>
    <font>
      <b/>
      <sz val="9"/>
      <color rgb="FF0093CF"/>
      <name val="Open Sans"/>
      <family val="2"/>
    </font>
    <font>
      <b/>
      <sz val="12"/>
      <color indexed="8"/>
      <name val="Open Sans"/>
      <family val="2"/>
    </font>
    <font>
      <b/>
      <sz val="9"/>
      <color rgb="FF2A276E"/>
      <name val="Open Sans"/>
      <family val="2"/>
    </font>
    <font>
      <b/>
      <sz val="14"/>
      <color rgb="FF2A276E"/>
      <name val="Open Sans"/>
      <family val="2"/>
    </font>
    <font>
      <i/>
      <sz val="8"/>
      <color indexed="8"/>
      <name val="Open Sans"/>
      <family val="2"/>
    </font>
    <font>
      <i/>
      <sz val="9"/>
      <color indexed="8"/>
      <name val="Open Sans"/>
      <family val="2"/>
    </font>
    <font>
      <sz val="12"/>
      <color indexed="8"/>
      <name val="Open Sans"/>
      <family val="2"/>
    </font>
    <font>
      <i/>
      <sz val="8"/>
      <color theme="1"/>
      <name val="Open Sans"/>
      <family val="2"/>
    </font>
    <font>
      <b/>
      <sz val="10"/>
      <color theme="0"/>
      <name val="Open Sans"/>
      <family val="2"/>
    </font>
    <font>
      <sz val="8"/>
      <name val="Open Sans"/>
      <family val="2"/>
    </font>
    <font>
      <sz val="8"/>
      <color theme="1"/>
      <name val="Open Sans"/>
      <family val="2"/>
    </font>
    <font>
      <i/>
      <sz val="9"/>
      <color rgb="FFFF0000"/>
      <name val="Open Sans"/>
      <family val="2"/>
    </font>
    <font>
      <i/>
      <sz val="8"/>
      <name val="Open Sans"/>
      <family val="2"/>
    </font>
    <font>
      <sz val="8"/>
      <color rgb="FF2A276E"/>
      <name val="Open Sans"/>
      <family val="2"/>
    </font>
    <font>
      <sz val="10"/>
      <color indexed="8"/>
      <name val="Open Sans"/>
      <family val="2"/>
    </font>
    <font>
      <i/>
      <sz val="10"/>
      <color indexed="8"/>
      <name val="Open Sans"/>
      <family val="2"/>
    </font>
    <font>
      <b/>
      <sz val="10"/>
      <color rgb="FF0093CF"/>
      <name val="Open Sans"/>
      <family val="2"/>
    </font>
    <font>
      <b/>
      <sz val="8"/>
      <color rgb="FF000000"/>
      <name val="Open Sans"/>
      <family val="2"/>
    </font>
    <font>
      <b/>
      <sz val="8"/>
      <color indexed="8"/>
      <name val="Open Sans"/>
      <family val="2"/>
    </font>
    <font>
      <b/>
      <sz val="14"/>
      <color rgb="FF7030A0"/>
      <name val="Open Sans"/>
      <family val="2"/>
    </font>
    <font>
      <b/>
      <sz val="9"/>
      <color rgb="FF7030A0"/>
      <name val="Open Sans"/>
      <family val="2"/>
    </font>
  </fonts>
  <fills count="6">
    <fill>
      <patternFill patternType="none"/>
    </fill>
    <fill>
      <patternFill patternType="gray125"/>
    </fill>
    <fill>
      <patternFill patternType="solid">
        <fgColor theme="0"/>
        <bgColor indexed="64"/>
      </patternFill>
    </fill>
    <fill>
      <patternFill patternType="solid">
        <fgColor indexed="49"/>
      </patternFill>
    </fill>
    <fill>
      <patternFill patternType="solid">
        <fgColor theme="0" tint="-0.14999847407452621"/>
        <bgColor indexed="64"/>
      </patternFill>
    </fill>
    <fill>
      <patternFill patternType="solid">
        <fgColor rgb="FF7030A0"/>
        <bgColor indexed="64"/>
      </patternFill>
    </fill>
  </fills>
  <borders count="15">
    <border>
      <left/>
      <right/>
      <top/>
      <bottom/>
      <diagonal/>
    </border>
    <border>
      <left/>
      <right/>
      <top/>
      <bottom style="thin">
        <color rgb="FF0093C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8"/>
      </left>
      <right style="thin">
        <color indexed="18"/>
      </right>
      <top style="thin">
        <color indexed="18"/>
      </top>
      <bottom style="thin">
        <color indexed="18"/>
      </bottom>
      <diagonal/>
    </border>
    <border>
      <left/>
      <right/>
      <top style="thin">
        <color rgb="FF0093CF"/>
      </top>
      <bottom/>
      <diagonal/>
    </border>
    <border>
      <left/>
      <right/>
      <top/>
      <bottom style="thin">
        <color rgb="FF2A276E"/>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rgb="FF0093CF"/>
      </top>
      <bottom/>
      <diagonal/>
    </border>
    <border>
      <left style="thin">
        <color theme="0" tint="-0.24994659260841701"/>
      </left>
      <right/>
      <top style="thin">
        <color rgb="FF0093CF"/>
      </top>
      <bottom/>
      <diagonal/>
    </border>
    <border>
      <left/>
      <right style="thin">
        <color theme="0" tint="-0.24994659260841701"/>
      </right>
      <top style="thin">
        <color rgb="FF0093CF"/>
      </top>
      <bottom/>
      <diagonal/>
    </border>
    <border>
      <left style="medium">
        <color rgb="FF2A276E"/>
      </left>
      <right style="thin">
        <color theme="0" tint="-0.34998626667073579"/>
      </right>
      <top style="medium">
        <color rgb="FF2A276E"/>
      </top>
      <bottom style="medium">
        <color rgb="FF2A276E"/>
      </bottom>
      <diagonal/>
    </border>
    <border>
      <left style="thin">
        <color theme="0" tint="-0.34998626667073579"/>
      </left>
      <right style="thin">
        <color theme="0" tint="-0.34998626667073579"/>
      </right>
      <top style="medium">
        <color rgb="FF2A276E"/>
      </top>
      <bottom style="medium">
        <color rgb="FF2A276E"/>
      </bottom>
      <diagonal/>
    </border>
    <border>
      <left style="thin">
        <color theme="0" tint="-0.34998626667073579"/>
      </left>
      <right style="medium">
        <color rgb="FF2A276E"/>
      </right>
      <top style="medium">
        <color rgb="FF2A276E"/>
      </top>
      <bottom style="medium">
        <color rgb="FF2A276E"/>
      </bottom>
      <diagonal/>
    </border>
  </borders>
  <cellStyleXfs count="12">
    <xf numFmtId="0" fontId="0" fillId="0" borderId="0"/>
    <xf numFmtId="0" fontId="4" fillId="0" borderId="0" applyNumberFormat="0" applyProtection="0"/>
    <xf numFmtId="0" fontId="6" fillId="0" borderId="0"/>
    <xf numFmtId="0" fontId="3" fillId="0" borderId="0"/>
    <xf numFmtId="43" fontId="7" fillId="0" borderId="0" applyFont="0" applyFill="0" applyBorder="0" applyAlignment="0" applyProtection="0"/>
    <xf numFmtId="0" fontId="4" fillId="0" borderId="0" applyNumberFormat="0" applyProtection="0"/>
    <xf numFmtId="0" fontId="7" fillId="0" borderId="0"/>
    <xf numFmtId="0" fontId="3" fillId="0" borderId="0"/>
    <xf numFmtId="4" fontId="5" fillId="3" borderId="3" applyNumberFormat="0" applyProtection="0">
      <alignment horizontal="left" vertical="center" indent="1"/>
    </xf>
    <xf numFmtId="0" fontId="8" fillId="0" borderId="0" applyNumberFormat="0" applyFill="0" applyBorder="0" applyAlignment="0" applyProtection="0"/>
    <xf numFmtId="0" fontId="2" fillId="0" borderId="0"/>
    <xf numFmtId="0" fontId="1" fillId="0" borderId="0"/>
  </cellStyleXfs>
  <cellXfs count="74">
    <xf numFmtId="0" fontId="0" fillId="0" borderId="0" xfId="0"/>
    <xf numFmtId="0" fontId="25" fillId="2" borderId="0" xfId="1" applyFont="1" applyFill="1" applyBorder="1" applyAlignment="1" applyProtection="1">
      <alignment horizontal="left"/>
      <protection locked="0"/>
    </xf>
    <xf numFmtId="0" fontId="9" fillId="2" borderId="5" xfId="1" applyFont="1" applyFill="1" applyBorder="1" applyAlignment="1" applyProtection="1"/>
    <xf numFmtId="0" fontId="10" fillId="0" borderId="5" xfId="1" applyFont="1" applyBorder="1" applyProtection="1"/>
    <xf numFmtId="0" fontId="11" fillId="2" borderId="5" xfId="1" applyFont="1" applyFill="1" applyBorder="1" applyAlignment="1" applyProtection="1">
      <alignment vertical="center" wrapText="1"/>
    </xf>
    <xf numFmtId="0" fontId="13" fillId="2" borderId="5" xfId="1" applyFont="1" applyFill="1" applyBorder="1" applyAlignment="1" applyProtection="1">
      <alignment horizontal="left" vertical="center" wrapText="1"/>
    </xf>
    <xf numFmtId="0" fontId="24" fillId="0" borderId="5" xfId="1" applyFont="1" applyBorder="1" applyProtection="1"/>
    <xf numFmtId="0" fontId="9" fillId="2" borderId="0" xfId="1" applyFont="1" applyFill="1" applyBorder="1" applyAlignment="1" applyProtection="1"/>
    <xf numFmtId="0" fontId="10" fillId="0" borderId="0" xfId="1" applyFont="1" applyBorder="1" applyProtection="1"/>
    <xf numFmtId="0" fontId="14" fillId="2" borderId="0" xfId="1" applyFont="1" applyFill="1" applyBorder="1" applyAlignment="1" applyProtection="1">
      <alignment vertical="center"/>
    </xf>
    <xf numFmtId="0" fontId="11" fillId="2" borderId="0" xfId="1" applyFont="1" applyFill="1" applyBorder="1" applyAlignment="1" applyProtection="1">
      <alignment vertical="center" wrapText="1"/>
    </xf>
    <xf numFmtId="0" fontId="13" fillId="2" borderId="0" xfId="1" applyFont="1" applyFill="1" applyBorder="1" applyAlignment="1" applyProtection="1">
      <alignment vertical="center"/>
    </xf>
    <xf numFmtId="0" fontId="10" fillId="0" borderId="0" xfId="1" applyFont="1" applyProtection="1"/>
    <xf numFmtId="0" fontId="13" fillId="2" borderId="0" xfId="1" applyFont="1" applyFill="1" applyBorder="1" applyAlignment="1" applyProtection="1">
      <alignment horizontal="left" vertical="center" wrapText="1"/>
    </xf>
    <xf numFmtId="0" fontId="24" fillId="0" borderId="0" xfId="1" applyFont="1" applyBorder="1" applyProtection="1"/>
    <xf numFmtId="0" fontId="13" fillId="2" borderId="0" xfId="1" applyFont="1" applyFill="1" applyBorder="1" applyAlignment="1" applyProtection="1">
      <alignment horizontal="right" vertical="center"/>
    </xf>
    <xf numFmtId="0" fontId="25" fillId="2" borderId="0" xfId="1" applyFont="1" applyFill="1" applyBorder="1" applyAlignment="1" applyProtection="1">
      <alignment horizontal="left"/>
    </xf>
    <xf numFmtId="0" fontId="25" fillId="0" borderId="0" xfId="1" applyFont="1" applyBorder="1" applyProtection="1"/>
    <xf numFmtId="0" fontId="25" fillId="2" borderId="0" xfId="1" applyFont="1" applyFill="1" applyBorder="1" applyAlignment="1" applyProtection="1"/>
    <xf numFmtId="0" fontId="25" fillId="0" borderId="0" xfId="1" applyFont="1" applyProtection="1"/>
    <xf numFmtId="0" fontId="26" fillId="2" borderId="0" xfId="1" applyFont="1" applyFill="1" applyBorder="1" applyAlignment="1" applyProtection="1">
      <alignment vertical="top" wrapText="1"/>
    </xf>
    <xf numFmtId="0" fontId="27" fillId="2" borderId="0" xfId="1" applyFont="1" applyFill="1" applyBorder="1" applyAlignment="1" applyProtection="1">
      <alignment horizontal="left" vertical="center" wrapText="1"/>
    </xf>
    <xf numFmtId="0" fontId="27" fillId="2" borderId="0" xfId="1" applyFont="1" applyFill="1" applyBorder="1" applyAlignment="1" applyProtection="1">
      <alignment vertical="center" wrapText="1"/>
    </xf>
    <xf numFmtId="0" fontId="17" fillId="2" borderId="0" xfId="1" applyFont="1" applyFill="1" applyBorder="1" applyAlignment="1" applyProtection="1"/>
    <xf numFmtId="0" fontId="10" fillId="0" borderId="0" xfId="1" applyFont="1" applyBorder="1" applyAlignment="1" applyProtection="1">
      <alignment horizontal="left"/>
    </xf>
    <xf numFmtId="0" fontId="18" fillId="2" borderId="1" xfId="9" applyFont="1" applyFill="1" applyBorder="1" applyAlignment="1" applyProtection="1">
      <alignment vertical="top" wrapText="1"/>
    </xf>
    <xf numFmtId="0" fontId="16" fillId="2" borderId="1" xfId="1" applyFont="1" applyFill="1" applyBorder="1" applyAlignment="1" applyProtection="1">
      <alignment vertical="center" wrapText="1"/>
    </xf>
    <xf numFmtId="0" fontId="12" fillId="2" borderId="0" xfId="1" applyFont="1" applyFill="1" applyBorder="1" applyAlignment="1" applyProtection="1"/>
    <xf numFmtId="0" fontId="10" fillId="2" borderId="0" xfId="1" applyFont="1" applyFill="1" applyBorder="1" applyProtection="1"/>
    <xf numFmtId="0" fontId="22" fillId="0" borderId="0" xfId="1" applyFont="1" applyBorder="1" applyAlignment="1" applyProtection="1">
      <alignment vertical="top" wrapText="1"/>
    </xf>
    <xf numFmtId="3" fontId="20" fillId="4" borderId="2" xfId="0" applyNumberFormat="1" applyFont="1" applyFill="1" applyBorder="1" applyAlignment="1" applyProtection="1">
      <alignment horizontal="right" vertical="top"/>
      <protection locked="0"/>
    </xf>
    <xf numFmtId="4" fontId="20" fillId="4" borderId="2" xfId="0" applyNumberFormat="1" applyFont="1" applyFill="1" applyBorder="1" applyAlignment="1" applyProtection="1">
      <alignment horizontal="right" vertical="top"/>
    </xf>
    <xf numFmtId="0" fontId="21" fillId="0" borderId="0" xfId="0" applyFont="1" applyAlignment="1" applyProtection="1">
      <alignment vertical="top"/>
    </xf>
    <xf numFmtId="0" fontId="20" fillId="0" borderId="0" xfId="0" applyFont="1" applyAlignment="1" applyProtection="1">
      <alignment vertical="top"/>
    </xf>
    <xf numFmtId="0" fontId="21" fillId="0" borderId="0" xfId="0" applyFont="1" applyFill="1" applyAlignment="1" applyProtection="1">
      <alignment vertical="top"/>
    </xf>
    <xf numFmtId="0" fontId="23" fillId="0" borderId="0" xfId="0" applyFont="1" applyAlignment="1" applyProtection="1">
      <alignment vertical="top"/>
    </xf>
    <xf numFmtId="0" fontId="10" fillId="0" borderId="0" xfId="1" applyFont="1" applyBorder="1" applyAlignment="1" applyProtection="1">
      <alignment horizontal="left" vertical="top"/>
    </xf>
    <xf numFmtId="1" fontId="10" fillId="0" borderId="0" xfId="1" applyNumberFormat="1" applyFont="1" applyBorder="1" applyAlignment="1" applyProtection="1">
      <alignment horizontal="left" vertical="top"/>
    </xf>
    <xf numFmtId="0" fontId="10" fillId="0" borderId="0" xfId="1" applyFont="1" applyAlignment="1" applyProtection="1">
      <alignment vertical="top"/>
    </xf>
    <xf numFmtId="0" fontId="10" fillId="0" borderId="0" xfId="1" applyFont="1" applyBorder="1" applyAlignment="1" applyProtection="1">
      <alignment vertical="top"/>
    </xf>
    <xf numFmtId="164" fontId="10" fillId="0" borderId="0" xfId="1" applyNumberFormat="1" applyFont="1" applyFill="1" applyBorder="1" applyAlignment="1" applyProtection="1">
      <alignment vertical="top"/>
    </xf>
    <xf numFmtId="0" fontId="10" fillId="0" borderId="0" xfId="1" applyFont="1" applyFill="1" applyBorder="1" applyAlignment="1" applyProtection="1">
      <alignment vertical="top"/>
    </xf>
    <xf numFmtId="0" fontId="10" fillId="0" borderId="0" xfId="1" applyFont="1" applyBorder="1" applyAlignment="1" applyProtection="1">
      <alignment vertical="top" wrapText="1"/>
    </xf>
    <xf numFmtId="0" fontId="10" fillId="0" borderId="0" xfId="1" applyFont="1" applyAlignment="1" applyProtection="1">
      <alignment vertical="top" wrapText="1"/>
    </xf>
    <xf numFmtId="1" fontId="21" fillId="0" borderId="2" xfId="0" applyNumberFormat="1" applyFont="1" applyBorder="1" applyAlignment="1">
      <alignment horizontal="left" vertical="center"/>
    </xf>
    <xf numFmtId="1" fontId="20" fillId="0" borderId="2" xfId="0" applyNumberFormat="1" applyFont="1" applyBorder="1" applyAlignment="1">
      <alignment horizontal="left" vertical="center"/>
    </xf>
    <xf numFmtId="0" fontId="20" fillId="0" borderId="2" xfId="0" applyFont="1" applyBorder="1" applyAlignment="1">
      <alignment horizontal="left" vertical="center"/>
    </xf>
    <xf numFmtId="0" fontId="21" fillId="0" borderId="2" xfId="0" applyFont="1" applyBorder="1" applyAlignment="1">
      <alignment horizontal="left" vertical="center"/>
    </xf>
    <xf numFmtId="2" fontId="21" fillId="0" borderId="2" xfId="0" applyNumberFormat="1" applyFont="1" applyBorder="1" applyAlignment="1">
      <alignment horizontal="right" vertical="top"/>
    </xf>
    <xf numFmtId="0" fontId="29" fillId="2" borderId="13" xfId="1" applyFont="1" applyFill="1" applyBorder="1" applyAlignment="1" applyProtection="1">
      <alignment horizontal="right" vertical="center"/>
    </xf>
    <xf numFmtId="164" fontId="29" fillId="2" borderId="14" xfId="1" applyNumberFormat="1" applyFont="1" applyFill="1" applyBorder="1" applyAlignment="1" applyProtection="1">
      <alignment vertical="center"/>
    </xf>
    <xf numFmtId="0" fontId="21" fillId="0" borderId="2" xfId="0" applyFont="1" applyBorder="1" applyAlignment="1">
      <alignment horizontal="center" vertical="center"/>
    </xf>
    <xf numFmtId="0" fontId="20" fillId="0" borderId="2" xfId="0" applyFont="1" applyBorder="1" applyAlignment="1">
      <alignment horizontal="center" vertical="center"/>
    </xf>
    <xf numFmtId="0" fontId="19" fillId="5" borderId="9" xfId="1" applyFont="1" applyFill="1" applyBorder="1" applyAlignment="1" applyProtection="1">
      <alignment horizontal="left" vertical="top" wrapText="1"/>
    </xf>
    <xf numFmtId="0" fontId="19" fillId="5" borderId="10" xfId="1" applyFont="1" applyFill="1" applyBorder="1" applyAlignment="1" applyProtection="1">
      <alignment horizontal="left" vertical="top" wrapText="1"/>
    </xf>
    <xf numFmtId="0" fontId="19" fillId="5" borderId="4" xfId="1" applyFont="1" applyFill="1" applyBorder="1" applyAlignment="1" applyProtection="1">
      <alignment horizontal="center" vertical="top" wrapText="1"/>
    </xf>
    <xf numFmtId="0" fontId="19" fillId="5" borderId="11" xfId="1" applyFont="1" applyFill="1" applyBorder="1" applyAlignment="1" applyProtection="1">
      <alignment horizontal="center" vertical="top" wrapText="1"/>
    </xf>
    <xf numFmtId="0" fontId="19" fillId="5" borderId="9" xfId="1" applyFont="1" applyFill="1" applyBorder="1" applyAlignment="1" applyProtection="1">
      <alignment horizontal="center" vertical="top" wrapText="1"/>
    </xf>
    <xf numFmtId="164" fontId="19" fillId="5" borderId="9" xfId="1" applyNumberFormat="1" applyFont="1" applyFill="1" applyBorder="1" applyAlignment="1" applyProtection="1">
      <alignment horizontal="center" vertical="top" wrapText="1"/>
    </xf>
    <xf numFmtId="1" fontId="19" fillId="5" borderId="9" xfId="1" applyNumberFormat="1" applyFont="1" applyFill="1" applyBorder="1" applyAlignment="1" applyProtection="1">
      <alignment horizontal="center" vertical="top" wrapText="1"/>
    </xf>
    <xf numFmtId="0" fontId="30" fillId="2" borderId="5" xfId="1" applyFont="1" applyFill="1" applyBorder="1" applyAlignment="1" applyProtection="1">
      <alignment vertical="center"/>
    </xf>
    <xf numFmtId="0" fontId="31" fillId="2" borderId="5" xfId="1" applyFont="1" applyFill="1" applyBorder="1" applyAlignment="1" applyProtection="1">
      <alignment vertical="center"/>
    </xf>
    <xf numFmtId="0" fontId="31" fillId="2" borderId="5" xfId="1" applyFont="1" applyFill="1" applyBorder="1" applyAlignment="1" applyProtection="1">
      <alignment horizontal="right" vertical="center"/>
    </xf>
    <xf numFmtId="3" fontId="29" fillId="2" borderId="14" xfId="1" applyNumberFormat="1" applyFont="1" applyFill="1" applyBorder="1" applyAlignment="1" applyProtection="1">
      <alignment vertical="center"/>
    </xf>
    <xf numFmtId="2" fontId="20" fillId="0" borderId="6" xfId="0" applyNumberFormat="1" applyFont="1" applyBorder="1" applyAlignment="1" applyProtection="1">
      <alignment vertical="top"/>
    </xf>
    <xf numFmtId="2" fontId="20" fillId="0" borderId="8" xfId="0" applyNumberFormat="1" applyFont="1" applyBorder="1" applyAlignment="1" applyProtection="1">
      <alignment vertical="top"/>
    </xf>
    <xf numFmtId="2" fontId="20" fillId="0" borderId="7" xfId="0" applyNumberFormat="1" applyFont="1" applyBorder="1" applyAlignment="1" applyProtection="1">
      <alignment vertical="top"/>
    </xf>
    <xf numFmtId="0" fontId="10" fillId="0" borderId="0" xfId="1" applyFont="1" applyAlignment="1" applyProtection="1">
      <alignment horizontal="left" vertical="top" wrapText="1"/>
    </xf>
    <xf numFmtId="0" fontId="29" fillId="2" borderId="12" xfId="1" applyFont="1" applyFill="1" applyBorder="1" applyAlignment="1" applyProtection="1">
      <alignment horizontal="right" vertical="center"/>
    </xf>
    <xf numFmtId="0" fontId="29" fillId="2" borderId="13" xfId="1" applyFont="1" applyFill="1" applyBorder="1" applyAlignment="1" applyProtection="1">
      <alignment horizontal="right" vertical="center"/>
    </xf>
    <xf numFmtId="0" fontId="25" fillId="2" borderId="0" xfId="1" applyFont="1" applyFill="1" applyBorder="1" applyAlignment="1" applyProtection="1">
      <alignment horizontal="left"/>
    </xf>
    <xf numFmtId="0" fontId="15" fillId="2" borderId="0" xfId="1" applyFont="1" applyFill="1" applyBorder="1" applyAlignment="1" applyProtection="1">
      <alignment horizontal="left" vertical="center" wrapText="1"/>
    </xf>
    <xf numFmtId="0" fontId="15" fillId="2" borderId="1" xfId="1" applyFont="1" applyFill="1" applyBorder="1" applyAlignment="1" applyProtection="1">
      <alignment horizontal="left" vertical="center" wrapText="1"/>
    </xf>
    <xf numFmtId="2" fontId="20" fillId="0" borderId="0" xfId="0" applyNumberFormat="1" applyFont="1" applyAlignment="1" applyProtection="1">
      <alignment vertical="top"/>
    </xf>
  </cellXfs>
  <cellStyles count="12">
    <cellStyle name="Comma 2" xfId="4" xr:uid="{00000000-0005-0000-0000-000000000000}"/>
    <cellStyle name="Link" xfId="9" builtinId="8"/>
    <cellStyle name="Normal 2" xfId="2" xr:uid="{00000000-0005-0000-0000-000002000000}"/>
    <cellStyle name="Normal 2 2" xfId="10" xr:uid="{BD47B926-F77B-454C-841F-857A1718C829}"/>
    <cellStyle name="Normal 3" xfId="1" xr:uid="{00000000-0005-0000-0000-000003000000}"/>
    <cellStyle name="Normal 4" xfId="5" xr:uid="{00000000-0005-0000-0000-000004000000}"/>
    <cellStyle name="Normal 5" xfId="3" xr:uid="{00000000-0005-0000-0000-000005000000}"/>
    <cellStyle name="Normal 6" xfId="6" xr:uid="{00000000-0005-0000-0000-000006000000}"/>
    <cellStyle name="Normal 7" xfId="7" xr:uid="{00000000-0005-0000-0000-000007000000}"/>
    <cellStyle name="SAPBEXstdItem" xfId="8" xr:uid="{00000000-0005-0000-0000-000008000000}"/>
    <cellStyle name="Standard" xfId="0" builtinId="0"/>
    <cellStyle name="Standard 97" xfId="11" xr:uid="{B40C4EB5-D9AB-4ECA-B341-EB8DAE27C9B0}"/>
  </cellStyles>
  <dxfs count="1">
    <dxf>
      <font>
        <color rgb="FF9C0006"/>
      </font>
      <fill>
        <patternFill>
          <bgColor rgb="FFFFC7CE"/>
        </patternFill>
      </fill>
    </dxf>
  </dxfs>
  <tableStyles count="0" defaultTableStyle="TableStyleMedium2" defaultPivotStyle="PivotStyleLight16"/>
  <colors>
    <mruColors>
      <color rgb="FF2A27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4183</xdr:colOff>
      <xdr:row>0</xdr:row>
      <xdr:rowOff>4184</xdr:rowOff>
    </xdr:from>
    <xdr:to>
      <xdr:col>2</xdr:col>
      <xdr:colOff>1003</xdr:colOff>
      <xdr:row>0</xdr:row>
      <xdr:rowOff>498228</xdr:rowOff>
    </xdr:to>
    <xdr:pic>
      <xdr:nvPicPr>
        <xdr:cNvPr id="6" name="Picture 5">
          <a:extLst>
            <a:ext uri="{FF2B5EF4-FFF2-40B4-BE49-F238E27FC236}">
              <a16:creationId xmlns:a16="http://schemas.microsoft.com/office/drawing/2014/main" id="{3DECC1CA-6E76-412E-A7EF-9EA5B32D81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1" t="16352" r="8028" b="22013"/>
        <a:stretch/>
      </xdr:blipFill>
      <xdr:spPr>
        <a:xfrm>
          <a:off x="4183" y="4184"/>
          <a:ext cx="1577914" cy="49404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estellungen@alloga.c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94"/>
  <sheetViews>
    <sheetView showGridLines="0" tabSelected="1" zoomScale="120" zoomScaleNormal="120" zoomScaleSheetLayoutView="100" workbookViewId="0">
      <pane ySplit="8" topLeftCell="A9" activePane="bottomLeft" state="frozen"/>
      <selection pane="bottomLeft" activeCell="F10" sqref="F10"/>
    </sheetView>
  </sheetViews>
  <sheetFormatPr baseColWidth="10" defaultColWidth="11" defaultRowHeight="0" customHeight="1" zeroHeight="1" x14ac:dyDescent="0.25"/>
  <cols>
    <col min="1" max="2" width="10.5" style="8" customWidth="1"/>
    <col min="3" max="3" width="11.875" style="12" customWidth="1"/>
    <col min="4" max="4" width="8.125" style="8" customWidth="1"/>
    <col min="5" max="5" width="10.5" style="8" customWidth="1"/>
    <col min="6" max="6" width="16.375" style="12" customWidth="1"/>
    <col min="7" max="7" width="14.25" style="12" customWidth="1"/>
    <col min="8" max="8" width="16.375" style="12" customWidth="1"/>
    <col min="9" max="9" width="12.875" style="12" customWidth="1"/>
    <col min="10" max="10" width="12.125" style="12" customWidth="1"/>
    <col min="11" max="11" width="8.5" style="12" customWidth="1"/>
    <col min="12" max="12" width="11.5" style="12" customWidth="1"/>
    <col min="13" max="13" width="9.875" style="12" customWidth="1"/>
    <col min="14" max="16384" width="11" style="8"/>
  </cols>
  <sheetData>
    <row r="1" spans="1:25" s="3" customFormat="1" ht="47.1" customHeight="1" x14ac:dyDescent="0.3">
      <c r="A1" s="2" t="s">
        <v>0</v>
      </c>
      <c r="B1" s="2"/>
      <c r="D1" s="60" t="s">
        <v>1</v>
      </c>
      <c r="E1" s="2"/>
      <c r="F1" s="4"/>
      <c r="G1" s="61" t="s">
        <v>31</v>
      </c>
      <c r="I1" s="5"/>
      <c r="J1" s="5"/>
      <c r="K1" s="6"/>
      <c r="M1" s="62" t="s">
        <v>202</v>
      </c>
    </row>
    <row r="2" spans="1:25" ht="8.25" customHeight="1" x14ac:dyDescent="0.3">
      <c r="A2" s="7"/>
      <c r="B2" s="7"/>
      <c r="C2" s="8"/>
      <c r="D2" s="9"/>
      <c r="E2" s="7"/>
      <c r="F2" s="10"/>
      <c r="G2" s="11"/>
      <c r="I2" s="13"/>
      <c r="J2" s="13"/>
      <c r="K2" s="14"/>
      <c r="M2" s="15"/>
    </row>
    <row r="3" spans="1:25" s="17" customFormat="1" ht="18" customHeight="1" x14ac:dyDescent="0.3">
      <c r="A3" s="70" t="s">
        <v>2</v>
      </c>
      <c r="B3" s="70"/>
      <c r="C3" s="1" t="s">
        <v>25</v>
      </c>
      <c r="F3" s="18" t="s">
        <v>8</v>
      </c>
      <c r="G3" s="1" t="s">
        <v>25</v>
      </c>
      <c r="I3" s="16" t="s">
        <v>4</v>
      </c>
      <c r="J3" s="16" t="s">
        <v>19</v>
      </c>
      <c r="K3" s="19"/>
      <c r="L3" s="19"/>
      <c r="M3" s="19"/>
    </row>
    <row r="4" spans="1:25" s="17" customFormat="1" ht="18" customHeight="1" x14ac:dyDescent="0.3">
      <c r="A4" s="70" t="s">
        <v>5</v>
      </c>
      <c r="B4" s="70"/>
      <c r="C4" s="1" t="s">
        <v>25</v>
      </c>
      <c r="F4" s="16" t="s">
        <v>3</v>
      </c>
      <c r="G4" s="1" t="s">
        <v>25</v>
      </c>
      <c r="H4" s="19"/>
      <c r="I4" s="16" t="s">
        <v>16</v>
      </c>
      <c r="J4" s="16" t="s">
        <v>15</v>
      </c>
      <c r="K4" s="19"/>
      <c r="L4" s="19"/>
      <c r="M4" s="19"/>
    </row>
    <row r="5" spans="1:25" s="17" customFormat="1" ht="18" customHeight="1" x14ac:dyDescent="0.3">
      <c r="C5" s="1" t="s">
        <v>25</v>
      </c>
      <c r="F5" s="16" t="s">
        <v>6</v>
      </c>
      <c r="G5" s="1" t="s">
        <v>25</v>
      </c>
      <c r="H5" s="20"/>
      <c r="I5" s="16" t="s">
        <v>17</v>
      </c>
      <c r="J5" s="16" t="s">
        <v>18</v>
      </c>
      <c r="K5" s="19"/>
      <c r="L5" s="19"/>
      <c r="M5" s="19"/>
    </row>
    <row r="6" spans="1:25" s="17" customFormat="1" ht="18" customHeight="1" x14ac:dyDescent="0.3">
      <c r="A6" s="70" t="s">
        <v>7</v>
      </c>
      <c r="B6" s="70"/>
      <c r="C6" s="1" t="s">
        <v>25</v>
      </c>
      <c r="F6" s="71" t="s">
        <v>24</v>
      </c>
      <c r="G6" s="71"/>
      <c r="H6" s="71"/>
      <c r="I6" s="20"/>
      <c r="J6" s="21"/>
      <c r="K6" s="21"/>
      <c r="L6" s="22"/>
      <c r="M6" s="22"/>
    </row>
    <row r="7" spans="1:25" s="28" customFormat="1" ht="13.5" customHeight="1" x14ac:dyDescent="0.35">
      <c r="A7" s="23"/>
      <c r="B7" s="23"/>
      <c r="C7" s="23"/>
      <c r="D7" s="23"/>
      <c r="E7" s="24"/>
      <c r="F7" s="72"/>
      <c r="G7" s="72"/>
      <c r="H7" s="72"/>
      <c r="I7" s="25"/>
      <c r="J7" s="26"/>
      <c r="K7" s="7"/>
      <c r="L7" s="27"/>
      <c r="M7" s="27"/>
    </row>
    <row r="8" spans="1:25" ht="46.5" customHeight="1" x14ac:dyDescent="0.25">
      <c r="A8" s="53" t="s">
        <v>26</v>
      </c>
      <c r="B8" s="53" t="s">
        <v>13</v>
      </c>
      <c r="C8" s="53" t="s">
        <v>28</v>
      </c>
      <c r="D8" s="53" t="s">
        <v>22</v>
      </c>
      <c r="E8" s="53" t="s">
        <v>23</v>
      </c>
      <c r="F8" s="54" t="s">
        <v>9</v>
      </c>
      <c r="G8" s="55"/>
      <c r="H8" s="56"/>
      <c r="I8" s="57" t="s">
        <v>14</v>
      </c>
      <c r="J8" s="58" t="s">
        <v>27</v>
      </c>
      <c r="K8" s="59" t="s">
        <v>10</v>
      </c>
      <c r="L8" s="57" t="s">
        <v>21</v>
      </c>
      <c r="M8" s="58" t="s">
        <v>11</v>
      </c>
    </row>
    <row r="9" spans="1:25" s="32" customFormat="1" ht="12" customHeight="1" x14ac:dyDescent="0.2">
      <c r="A9" s="47">
        <v>13339100</v>
      </c>
      <c r="B9" s="44">
        <v>400565170</v>
      </c>
      <c r="C9" s="44">
        <v>7680592610011</v>
      </c>
      <c r="D9" s="45">
        <v>4278927</v>
      </c>
      <c r="E9" s="46" t="s">
        <v>32</v>
      </c>
      <c r="F9" s="64" t="s">
        <v>35</v>
      </c>
      <c r="G9" s="65"/>
      <c r="H9" s="66"/>
      <c r="I9" s="51" t="s">
        <v>29</v>
      </c>
      <c r="J9" s="48">
        <v>6.24</v>
      </c>
      <c r="K9" s="30"/>
      <c r="L9" s="48">
        <v>15.35</v>
      </c>
      <c r="M9" s="31">
        <f>J9*K9</f>
        <v>0</v>
      </c>
      <c r="N9" s="33"/>
      <c r="O9" s="73"/>
      <c r="P9" s="33"/>
      <c r="Q9" s="33"/>
      <c r="R9" s="33"/>
      <c r="S9" s="33"/>
      <c r="T9" s="33"/>
      <c r="U9" s="33"/>
      <c r="V9" s="33"/>
      <c r="W9" s="33"/>
      <c r="X9" s="33"/>
      <c r="Y9" s="33"/>
    </row>
    <row r="10" spans="1:25" s="32" customFormat="1" ht="12" customHeight="1" x14ac:dyDescent="0.2">
      <c r="A10" s="47">
        <v>13339101</v>
      </c>
      <c r="B10" s="44">
        <v>400565171</v>
      </c>
      <c r="C10" s="44">
        <v>7680592610028</v>
      </c>
      <c r="D10" s="45">
        <v>4278956</v>
      </c>
      <c r="E10" s="46" t="s">
        <v>32</v>
      </c>
      <c r="F10" s="64" t="s">
        <v>36</v>
      </c>
      <c r="G10" s="65"/>
      <c r="H10" s="66"/>
      <c r="I10" s="51" t="s">
        <v>29</v>
      </c>
      <c r="J10" s="48">
        <v>17.86</v>
      </c>
      <c r="K10" s="30"/>
      <c r="L10" s="48">
        <v>36.9</v>
      </c>
      <c r="M10" s="31">
        <f t="shared" ref="M10:M72" si="0">J10*K10</f>
        <v>0</v>
      </c>
      <c r="N10" s="33"/>
      <c r="O10" s="73"/>
    </row>
    <row r="11" spans="1:25" s="32" customFormat="1" ht="12" customHeight="1" x14ac:dyDescent="0.2">
      <c r="A11" s="47">
        <v>13339102</v>
      </c>
      <c r="B11" s="44">
        <v>400565172</v>
      </c>
      <c r="C11" s="44">
        <v>7680592610035</v>
      </c>
      <c r="D11" s="45">
        <v>4278979</v>
      </c>
      <c r="E11" s="46" t="s">
        <v>32</v>
      </c>
      <c r="F11" s="64" t="s">
        <v>37</v>
      </c>
      <c r="G11" s="65"/>
      <c r="H11" s="66"/>
      <c r="I11" s="51" t="s">
        <v>29</v>
      </c>
      <c r="J11" s="48">
        <v>9.02</v>
      </c>
      <c r="K11" s="30"/>
      <c r="L11" s="48">
        <v>18.55</v>
      </c>
      <c r="M11" s="31">
        <f t="shared" si="0"/>
        <v>0</v>
      </c>
      <c r="N11" s="33"/>
      <c r="O11" s="73"/>
    </row>
    <row r="12" spans="1:25" s="32" customFormat="1" ht="12" customHeight="1" x14ac:dyDescent="0.2">
      <c r="A12" s="47">
        <v>13339103</v>
      </c>
      <c r="B12" s="44">
        <v>400565173</v>
      </c>
      <c r="C12" s="44">
        <v>7680592610042</v>
      </c>
      <c r="D12" s="44">
        <v>4278985</v>
      </c>
      <c r="E12" s="46" t="s">
        <v>32</v>
      </c>
      <c r="F12" s="64" t="s">
        <v>38</v>
      </c>
      <c r="G12" s="65"/>
      <c r="H12" s="66"/>
      <c r="I12" s="52" t="s">
        <v>29</v>
      </c>
      <c r="J12" s="48">
        <v>35.159999999999997</v>
      </c>
      <c r="K12" s="30"/>
      <c r="L12" s="48">
        <v>56.75</v>
      </c>
      <c r="M12" s="31">
        <f t="shared" si="0"/>
        <v>0</v>
      </c>
      <c r="N12" s="33"/>
      <c r="O12" s="73"/>
    </row>
    <row r="13" spans="1:25" s="32" customFormat="1" ht="12" customHeight="1" x14ac:dyDescent="0.2">
      <c r="A13" s="47">
        <v>13818050</v>
      </c>
      <c r="B13" s="44">
        <v>400565678</v>
      </c>
      <c r="C13" s="44">
        <v>7680615100017</v>
      </c>
      <c r="D13" s="45">
        <v>5096393</v>
      </c>
      <c r="E13" s="46" t="s">
        <v>32</v>
      </c>
      <c r="F13" s="64" t="s">
        <v>39</v>
      </c>
      <c r="G13" s="65"/>
      <c r="H13" s="66"/>
      <c r="I13" s="51" t="s">
        <v>29</v>
      </c>
      <c r="J13" s="48">
        <v>13.07</v>
      </c>
      <c r="K13" s="30"/>
      <c r="L13" s="48">
        <v>27.3</v>
      </c>
      <c r="M13" s="31">
        <f t="shared" si="0"/>
        <v>0</v>
      </c>
      <c r="N13" s="33"/>
      <c r="O13" s="73"/>
      <c r="P13" s="33"/>
      <c r="Q13" s="33"/>
      <c r="R13" s="33"/>
      <c r="S13" s="33"/>
      <c r="T13" s="33"/>
      <c r="U13" s="33"/>
      <c r="V13" s="33"/>
      <c r="W13" s="33"/>
      <c r="X13" s="33"/>
      <c r="Y13" s="33"/>
    </row>
    <row r="14" spans="1:25" s="32" customFormat="1" ht="12" customHeight="1" x14ac:dyDescent="0.2">
      <c r="A14" s="47">
        <v>13818051</v>
      </c>
      <c r="B14" s="44">
        <v>400565679</v>
      </c>
      <c r="C14" s="44">
        <v>7680615100024</v>
      </c>
      <c r="D14" s="44">
        <v>5096401</v>
      </c>
      <c r="E14" s="46" t="s">
        <v>32</v>
      </c>
      <c r="F14" s="64" t="s">
        <v>40</v>
      </c>
      <c r="G14" s="65"/>
      <c r="H14" s="66"/>
      <c r="I14" s="52" t="s">
        <v>29</v>
      </c>
      <c r="J14" s="48">
        <v>42.99</v>
      </c>
      <c r="K14" s="30"/>
      <c r="L14" s="48">
        <v>65.650000000000006</v>
      </c>
      <c r="M14" s="31">
        <f t="shared" si="0"/>
        <v>0</v>
      </c>
      <c r="N14" s="33"/>
      <c r="O14" s="73"/>
      <c r="P14" s="33"/>
      <c r="Q14" s="33"/>
      <c r="R14" s="33"/>
      <c r="S14" s="33"/>
      <c r="T14" s="33"/>
      <c r="U14" s="33"/>
      <c r="V14" s="33"/>
      <c r="W14" s="33"/>
      <c r="X14" s="33"/>
      <c r="Y14" s="33"/>
    </row>
    <row r="15" spans="1:25" s="32" customFormat="1" ht="12" customHeight="1" x14ac:dyDescent="0.2">
      <c r="A15" s="47">
        <v>13818052</v>
      </c>
      <c r="B15" s="44">
        <v>400565680</v>
      </c>
      <c r="C15" s="44">
        <v>7680615100031</v>
      </c>
      <c r="D15" s="45">
        <v>5096418</v>
      </c>
      <c r="E15" s="46" t="s">
        <v>32</v>
      </c>
      <c r="F15" s="64" t="s">
        <v>41</v>
      </c>
      <c r="G15" s="65"/>
      <c r="H15" s="66"/>
      <c r="I15" s="51" t="s">
        <v>29</v>
      </c>
      <c r="J15" s="48">
        <v>13.03</v>
      </c>
      <c r="K15" s="30"/>
      <c r="L15" s="48">
        <v>27.25</v>
      </c>
      <c r="M15" s="31">
        <f t="shared" si="0"/>
        <v>0</v>
      </c>
      <c r="N15" s="33"/>
      <c r="O15" s="73"/>
      <c r="P15" s="33"/>
      <c r="Q15" s="33"/>
      <c r="R15" s="33"/>
      <c r="S15" s="33"/>
      <c r="T15" s="33"/>
      <c r="U15" s="33"/>
      <c r="V15" s="33"/>
      <c r="W15" s="33"/>
      <c r="X15" s="33"/>
      <c r="Y15" s="33"/>
    </row>
    <row r="16" spans="1:25" s="32" customFormat="1" ht="12" customHeight="1" x14ac:dyDescent="0.2">
      <c r="A16" s="47">
        <v>13818053</v>
      </c>
      <c r="B16" s="44">
        <v>400565681</v>
      </c>
      <c r="C16" s="44">
        <v>7680615100048</v>
      </c>
      <c r="D16" s="45">
        <v>5096424</v>
      </c>
      <c r="E16" s="46" t="s">
        <v>32</v>
      </c>
      <c r="F16" s="64" t="s">
        <v>42</v>
      </c>
      <c r="G16" s="65"/>
      <c r="H16" s="66"/>
      <c r="I16" s="51" t="s">
        <v>29</v>
      </c>
      <c r="J16" s="48">
        <v>42.88</v>
      </c>
      <c r="K16" s="30"/>
      <c r="L16" s="48">
        <v>65.650000000000006</v>
      </c>
      <c r="M16" s="31">
        <f t="shared" si="0"/>
        <v>0</v>
      </c>
      <c r="N16" s="33"/>
      <c r="O16" s="73"/>
      <c r="P16" s="33"/>
      <c r="Q16" s="33"/>
      <c r="R16" s="33"/>
      <c r="S16" s="33"/>
      <c r="T16" s="33"/>
      <c r="U16" s="33"/>
      <c r="V16" s="33"/>
      <c r="W16" s="33"/>
      <c r="X16" s="33"/>
      <c r="Y16" s="33"/>
    </row>
    <row r="17" spans="1:25" s="32" customFormat="1" ht="12" customHeight="1" x14ac:dyDescent="0.2">
      <c r="A17" s="47">
        <v>13818054</v>
      </c>
      <c r="B17" s="44">
        <v>400565682</v>
      </c>
      <c r="C17" s="44">
        <v>7680615100055</v>
      </c>
      <c r="D17" s="45">
        <v>5096430</v>
      </c>
      <c r="E17" s="46" t="s">
        <v>32</v>
      </c>
      <c r="F17" s="64" t="s">
        <v>43</v>
      </c>
      <c r="G17" s="65"/>
      <c r="H17" s="66"/>
      <c r="I17" s="51" t="s">
        <v>29</v>
      </c>
      <c r="J17" s="48">
        <v>13.03</v>
      </c>
      <c r="K17" s="30"/>
      <c r="L17" s="48">
        <v>27.25</v>
      </c>
      <c r="M17" s="31">
        <f t="shared" si="0"/>
        <v>0</v>
      </c>
      <c r="N17" s="33"/>
      <c r="O17" s="73"/>
      <c r="P17" s="33"/>
      <c r="Q17" s="33"/>
      <c r="R17" s="33"/>
      <c r="S17" s="33"/>
      <c r="T17" s="33"/>
      <c r="U17" s="33"/>
      <c r="V17" s="33"/>
      <c r="W17" s="33"/>
      <c r="X17" s="33"/>
      <c r="Y17" s="33"/>
    </row>
    <row r="18" spans="1:25" s="32" customFormat="1" ht="12" customHeight="1" x14ac:dyDescent="0.2">
      <c r="A18" s="47">
        <v>13818055</v>
      </c>
      <c r="B18" s="44">
        <v>400565683</v>
      </c>
      <c r="C18" s="44">
        <v>7680615100062</v>
      </c>
      <c r="D18" s="45">
        <v>5096447</v>
      </c>
      <c r="E18" s="46" t="s">
        <v>32</v>
      </c>
      <c r="F18" s="64" t="s">
        <v>44</v>
      </c>
      <c r="G18" s="65"/>
      <c r="H18" s="66"/>
      <c r="I18" s="51" t="s">
        <v>29</v>
      </c>
      <c r="J18" s="48">
        <v>42.88</v>
      </c>
      <c r="K18" s="30"/>
      <c r="L18" s="48">
        <v>65.650000000000006</v>
      </c>
      <c r="M18" s="31">
        <f t="shared" si="0"/>
        <v>0</v>
      </c>
      <c r="N18" s="33"/>
      <c r="O18" s="73"/>
      <c r="P18" s="33"/>
      <c r="Q18" s="33"/>
      <c r="R18" s="33"/>
      <c r="S18" s="33"/>
      <c r="T18" s="33"/>
      <c r="U18" s="33"/>
      <c r="V18" s="33"/>
      <c r="W18" s="33"/>
      <c r="X18" s="33"/>
      <c r="Y18" s="33"/>
    </row>
    <row r="19" spans="1:25" s="32" customFormat="1" ht="12" customHeight="1" x14ac:dyDescent="0.2">
      <c r="A19" s="47">
        <v>13818056</v>
      </c>
      <c r="B19" s="44">
        <v>400565684</v>
      </c>
      <c r="C19" s="44">
        <v>7680615100079</v>
      </c>
      <c r="D19" s="45">
        <v>5096453</v>
      </c>
      <c r="E19" s="46" t="s">
        <v>32</v>
      </c>
      <c r="F19" s="64" t="s">
        <v>45</v>
      </c>
      <c r="G19" s="65"/>
      <c r="H19" s="66"/>
      <c r="I19" s="51" t="s">
        <v>29</v>
      </c>
      <c r="J19" s="48">
        <v>13.07</v>
      </c>
      <c r="K19" s="30"/>
      <c r="L19" s="48">
        <v>27.3</v>
      </c>
      <c r="M19" s="31">
        <f t="shared" si="0"/>
        <v>0</v>
      </c>
      <c r="N19" s="33"/>
      <c r="O19" s="73"/>
      <c r="P19" s="33"/>
      <c r="Q19" s="33"/>
      <c r="R19" s="33"/>
      <c r="S19" s="33"/>
      <c r="T19" s="33"/>
      <c r="U19" s="33"/>
      <c r="V19" s="33"/>
      <c r="W19" s="33"/>
      <c r="X19" s="33"/>
      <c r="Y19" s="33"/>
    </row>
    <row r="20" spans="1:25" s="32" customFormat="1" ht="12" customHeight="1" x14ac:dyDescent="0.2">
      <c r="A20" s="47">
        <v>13818057</v>
      </c>
      <c r="B20" s="44">
        <v>400565685</v>
      </c>
      <c r="C20" s="44">
        <v>7680615100086</v>
      </c>
      <c r="D20" s="45">
        <v>5096476</v>
      </c>
      <c r="E20" s="46" t="s">
        <v>32</v>
      </c>
      <c r="F20" s="64" t="s">
        <v>46</v>
      </c>
      <c r="G20" s="65"/>
      <c r="H20" s="66"/>
      <c r="I20" s="51" t="s">
        <v>29</v>
      </c>
      <c r="J20" s="48">
        <v>42.99</v>
      </c>
      <c r="K20" s="30"/>
      <c r="L20" s="48">
        <v>65.75</v>
      </c>
      <c r="M20" s="31">
        <f t="shared" si="0"/>
        <v>0</v>
      </c>
      <c r="N20" s="33"/>
      <c r="O20" s="73"/>
      <c r="P20" s="33"/>
      <c r="Q20" s="33"/>
      <c r="R20" s="33"/>
      <c r="S20" s="33"/>
      <c r="T20" s="33"/>
      <c r="U20" s="33"/>
      <c r="V20" s="33"/>
      <c r="W20" s="33"/>
      <c r="X20" s="33"/>
      <c r="Y20" s="33"/>
    </row>
    <row r="21" spans="1:25" s="32" customFormat="1" ht="12" customHeight="1" x14ac:dyDescent="0.2">
      <c r="A21" s="47">
        <v>13818001</v>
      </c>
      <c r="B21" s="44">
        <v>400565686</v>
      </c>
      <c r="C21" s="44">
        <v>7680616570017</v>
      </c>
      <c r="D21" s="45">
        <v>5019599</v>
      </c>
      <c r="E21" s="46" t="s">
        <v>32</v>
      </c>
      <c r="F21" s="64" t="s">
        <v>47</v>
      </c>
      <c r="G21" s="65"/>
      <c r="H21" s="66"/>
      <c r="I21" s="51" t="s">
        <v>29</v>
      </c>
      <c r="J21" s="48">
        <v>13.07</v>
      </c>
      <c r="K21" s="30"/>
      <c r="L21" s="48">
        <v>27.3</v>
      </c>
      <c r="M21" s="31">
        <f t="shared" si="0"/>
        <v>0</v>
      </c>
      <c r="N21" s="33"/>
      <c r="O21" s="73"/>
      <c r="P21" s="33"/>
      <c r="Q21" s="33"/>
      <c r="R21" s="33"/>
      <c r="S21" s="33"/>
      <c r="T21" s="33"/>
      <c r="U21" s="33"/>
      <c r="V21" s="33"/>
      <c r="W21" s="33"/>
      <c r="X21" s="33"/>
      <c r="Y21" s="33"/>
    </row>
    <row r="22" spans="1:25" s="32" customFormat="1" ht="12" customHeight="1" x14ac:dyDescent="0.2">
      <c r="A22" s="47">
        <v>13818002</v>
      </c>
      <c r="B22" s="44">
        <v>400565687</v>
      </c>
      <c r="C22" s="44">
        <v>7680616570024</v>
      </c>
      <c r="D22" s="45">
        <v>5019607</v>
      </c>
      <c r="E22" s="46" t="s">
        <v>32</v>
      </c>
      <c r="F22" s="64" t="s">
        <v>48</v>
      </c>
      <c r="G22" s="65"/>
      <c r="H22" s="66"/>
      <c r="I22" s="51" t="s">
        <v>29</v>
      </c>
      <c r="J22" s="48">
        <v>42.99</v>
      </c>
      <c r="K22" s="30"/>
      <c r="L22" s="48">
        <v>65.75</v>
      </c>
      <c r="M22" s="31">
        <f t="shared" si="0"/>
        <v>0</v>
      </c>
      <c r="N22" s="33"/>
      <c r="O22" s="73"/>
      <c r="P22" s="33"/>
      <c r="Q22" s="33"/>
      <c r="R22" s="33"/>
      <c r="S22" s="33"/>
      <c r="T22" s="33"/>
      <c r="U22" s="33"/>
      <c r="V22" s="33"/>
      <c r="W22" s="33"/>
      <c r="X22" s="33"/>
      <c r="Y22" s="33"/>
    </row>
    <row r="23" spans="1:25" s="32" customFormat="1" ht="12" customHeight="1" x14ac:dyDescent="0.2">
      <c r="A23" s="47">
        <v>13818003</v>
      </c>
      <c r="B23" s="44">
        <v>400565688</v>
      </c>
      <c r="C23" s="44">
        <v>7680616570031</v>
      </c>
      <c r="D23" s="45">
        <v>5019613</v>
      </c>
      <c r="E23" s="46" t="s">
        <v>32</v>
      </c>
      <c r="F23" s="64" t="s">
        <v>49</v>
      </c>
      <c r="G23" s="65"/>
      <c r="H23" s="66"/>
      <c r="I23" s="51" t="s">
        <v>29</v>
      </c>
      <c r="J23" s="48">
        <v>13.03</v>
      </c>
      <c r="K23" s="30"/>
      <c r="L23" s="48">
        <v>27.25</v>
      </c>
      <c r="M23" s="31">
        <f t="shared" si="0"/>
        <v>0</v>
      </c>
      <c r="N23" s="33"/>
      <c r="O23" s="73"/>
      <c r="P23" s="33"/>
      <c r="Q23" s="33"/>
      <c r="R23" s="33"/>
      <c r="S23" s="33"/>
      <c r="T23" s="33"/>
      <c r="U23" s="33"/>
      <c r="V23" s="33"/>
      <c r="W23" s="33"/>
      <c r="X23" s="33"/>
      <c r="Y23" s="33"/>
    </row>
    <row r="24" spans="1:25" s="32" customFormat="1" ht="12" customHeight="1" x14ac:dyDescent="0.2">
      <c r="A24" s="47">
        <v>13818004</v>
      </c>
      <c r="B24" s="44">
        <v>400565689</v>
      </c>
      <c r="C24" s="44">
        <v>7680616570048</v>
      </c>
      <c r="D24" s="45">
        <v>5019636</v>
      </c>
      <c r="E24" s="46" t="s">
        <v>32</v>
      </c>
      <c r="F24" s="64" t="s">
        <v>50</v>
      </c>
      <c r="G24" s="65"/>
      <c r="H24" s="66"/>
      <c r="I24" s="51" t="s">
        <v>29</v>
      </c>
      <c r="J24" s="48">
        <v>42.88</v>
      </c>
      <c r="K24" s="30"/>
      <c r="L24" s="48">
        <v>65.650000000000006</v>
      </c>
      <c r="M24" s="31">
        <f t="shared" si="0"/>
        <v>0</v>
      </c>
      <c r="N24" s="33"/>
      <c r="O24" s="73"/>
      <c r="P24" s="33"/>
      <c r="Q24" s="33"/>
      <c r="R24" s="33"/>
      <c r="S24" s="33"/>
      <c r="T24" s="33"/>
      <c r="U24" s="33"/>
      <c r="V24" s="33"/>
      <c r="W24" s="33"/>
      <c r="X24" s="33"/>
      <c r="Y24" s="33"/>
    </row>
    <row r="25" spans="1:25" s="32" customFormat="1" ht="12" customHeight="1" x14ac:dyDescent="0.2">
      <c r="A25" s="47">
        <v>13818005</v>
      </c>
      <c r="B25" s="44">
        <v>400565690</v>
      </c>
      <c r="C25" s="44">
        <v>7680616570055</v>
      </c>
      <c r="D25" s="45">
        <v>5019642</v>
      </c>
      <c r="E25" s="46" t="s">
        <v>32</v>
      </c>
      <c r="F25" s="64" t="s">
        <v>51</v>
      </c>
      <c r="G25" s="65"/>
      <c r="H25" s="66"/>
      <c r="I25" s="51" t="s">
        <v>29</v>
      </c>
      <c r="J25" s="48">
        <v>13.03</v>
      </c>
      <c r="K25" s="30"/>
      <c r="L25" s="48">
        <v>27.25</v>
      </c>
      <c r="M25" s="31">
        <f t="shared" si="0"/>
        <v>0</v>
      </c>
      <c r="N25" s="33"/>
      <c r="O25" s="73"/>
      <c r="P25" s="33"/>
      <c r="Q25" s="33"/>
      <c r="R25" s="33"/>
      <c r="S25" s="33"/>
      <c r="T25" s="33"/>
      <c r="U25" s="33"/>
      <c r="V25" s="33"/>
      <c r="W25" s="33"/>
      <c r="X25" s="33"/>
      <c r="Y25" s="33"/>
    </row>
    <row r="26" spans="1:25" s="32" customFormat="1" ht="12" customHeight="1" x14ac:dyDescent="0.2">
      <c r="A26" s="47">
        <v>13818006</v>
      </c>
      <c r="B26" s="44">
        <v>400565691</v>
      </c>
      <c r="C26" s="44">
        <v>7680616570062</v>
      </c>
      <c r="D26" s="45">
        <v>5019659</v>
      </c>
      <c r="E26" s="46" t="s">
        <v>32</v>
      </c>
      <c r="F26" s="64" t="s">
        <v>52</v>
      </c>
      <c r="G26" s="65"/>
      <c r="H26" s="66"/>
      <c r="I26" s="51" t="s">
        <v>29</v>
      </c>
      <c r="J26" s="48">
        <v>42.88</v>
      </c>
      <c r="K26" s="30"/>
      <c r="L26" s="48">
        <v>65.650000000000006</v>
      </c>
      <c r="M26" s="31">
        <f t="shared" si="0"/>
        <v>0</v>
      </c>
      <c r="N26" s="33"/>
      <c r="O26" s="73"/>
      <c r="P26" s="33"/>
      <c r="Q26" s="33"/>
      <c r="R26" s="33"/>
      <c r="S26" s="33"/>
      <c r="T26" s="33"/>
      <c r="U26" s="33"/>
      <c r="V26" s="33"/>
      <c r="W26" s="33"/>
      <c r="X26" s="33"/>
      <c r="Y26" s="33"/>
    </row>
    <row r="27" spans="1:25" s="32" customFormat="1" ht="12" customHeight="1" x14ac:dyDescent="0.2">
      <c r="A27" s="47">
        <v>13818007</v>
      </c>
      <c r="B27" s="44">
        <v>400565692</v>
      </c>
      <c r="C27" s="44">
        <v>7680616570079</v>
      </c>
      <c r="D27" s="44">
        <v>5019665</v>
      </c>
      <c r="E27" s="46" t="s">
        <v>32</v>
      </c>
      <c r="F27" s="64" t="s">
        <v>53</v>
      </c>
      <c r="G27" s="65"/>
      <c r="H27" s="66"/>
      <c r="I27" s="52" t="s">
        <v>29</v>
      </c>
      <c r="J27" s="48">
        <v>13.07</v>
      </c>
      <c r="K27" s="30"/>
      <c r="L27" s="48">
        <v>27.3</v>
      </c>
      <c r="M27" s="31">
        <f t="shared" si="0"/>
        <v>0</v>
      </c>
      <c r="N27" s="33"/>
      <c r="O27" s="73"/>
    </row>
    <row r="28" spans="1:25" s="32" customFormat="1" ht="12" customHeight="1" x14ac:dyDescent="0.2">
      <c r="A28" s="47">
        <v>13818008</v>
      </c>
      <c r="B28" s="44">
        <v>400565693</v>
      </c>
      <c r="C28" s="44">
        <v>7680616570086</v>
      </c>
      <c r="D28" s="45">
        <v>5019671</v>
      </c>
      <c r="E28" s="46" t="s">
        <v>32</v>
      </c>
      <c r="F28" s="64" t="s">
        <v>54</v>
      </c>
      <c r="G28" s="65"/>
      <c r="H28" s="66"/>
      <c r="I28" s="51" t="s">
        <v>29</v>
      </c>
      <c r="J28" s="48">
        <v>42.99</v>
      </c>
      <c r="K28" s="30"/>
      <c r="L28" s="48">
        <v>65.75</v>
      </c>
      <c r="M28" s="31">
        <f t="shared" si="0"/>
        <v>0</v>
      </c>
      <c r="N28" s="33"/>
      <c r="O28" s="73"/>
      <c r="P28" s="33"/>
      <c r="Q28" s="33"/>
      <c r="R28" s="33"/>
      <c r="S28" s="33"/>
      <c r="T28" s="33"/>
      <c r="U28" s="33"/>
      <c r="V28" s="33"/>
      <c r="W28" s="33"/>
      <c r="X28" s="33"/>
      <c r="Y28" s="33"/>
    </row>
    <row r="29" spans="1:25" s="32" customFormat="1" ht="12" customHeight="1" x14ac:dyDescent="0.2">
      <c r="A29" s="47">
        <v>13555002</v>
      </c>
      <c r="B29" s="44">
        <v>400564398</v>
      </c>
      <c r="C29" s="44">
        <v>7680576330041</v>
      </c>
      <c r="D29" s="45">
        <v>3157624</v>
      </c>
      <c r="E29" s="46" t="s">
        <v>32</v>
      </c>
      <c r="F29" s="64" t="s">
        <v>55</v>
      </c>
      <c r="G29" s="65"/>
      <c r="H29" s="66"/>
      <c r="I29" s="51" t="s">
        <v>29</v>
      </c>
      <c r="J29" s="48">
        <v>55.62</v>
      </c>
      <c r="K29" s="30"/>
      <c r="L29" s="48">
        <v>80.25</v>
      </c>
      <c r="M29" s="31">
        <f t="shared" si="0"/>
        <v>0</v>
      </c>
      <c r="N29" s="33"/>
      <c r="O29" s="73"/>
    </row>
    <row r="30" spans="1:25" s="32" customFormat="1" ht="12" customHeight="1" x14ac:dyDescent="0.2">
      <c r="A30" s="47">
        <v>13555004</v>
      </c>
      <c r="B30" s="44">
        <v>400564399</v>
      </c>
      <c r="C30" s="44">
        <v>7680576330089</v>
      </c>
      <c r="D30" s="45">
        <v>3157707</v>
      </c>
      <c r="E30" s="46" t="s">
        <v>32</v>
      </c>
      <c r="F30" s="64" t="s">
        <v>56</v>
      </c>
      <c r="G30" s="65"/>
      <c r="H30" s="66"/>
      <c r="I30" s="51" t="s">
        <v>29</v>
      </c>
      <c r="J30" s="48">
        <v>55.62</v>
      </c>
      <c r="K30" s="30"/>
      <c r="L30" s="48">
        <v>80.25</v>
      </c>
      <c r="M30" s="31">
        <f t="shared" si="0"/>
        <v>0</v>
      </c>
      <c r="N30" s="33"/>
      <c r="O30" s="73"/>
    </row>
    <row r="31" spans="1:25" s="32" customFormat="1" ht="12" customHeight="1" x14ac:dyDescent="0.2">
      <c r="A31" s="47">
        <v>13337001</v>
      </c>
      <c r="B31" s="44">
        <v>400564613</v>
      </c>
      <c r="C31" s="44">
        <v>7680546170622</v>
      </c>
      <c r="D31" s="44">
        <v>3260724</v>
      </c>
      <c r="E31" s="46" t="s">
        <v>32</v>
      </c>
      <c r="F31" s="64" t="s">
        <v>57</v>
      </c>
      <c r="G31" s="65"/>
      <c r="H31" s="66"/>
      <c r="I31" s="52" t="s">
        <v>29</v>
      </c>
      <c r="J31" s="48">
        <v>10.62</v>
      </c>
      <c r="K31" s="30"/>
      <c r="L31" s="48">
        <v>20.399999999999999</v>
      </c>
      <c r="M31" s="31">
        <f t="shared" si="0"/>
        <v>0</v>
      </c>
      <c r="N31" s="33"/>
      <c r="O31" s="73"/>
    </row>
    <row r="32" spans="1:25" s="32" customFormat="1" ht="12" customHeight="1" x14ac:dyDescent="0.2">
      <c r="A32" s="47">
        <v>13337002</v>
      </c>
      <c r="B32" s="44">
        <v>400564614</v>
      </c>
      <c r="C32" s="44">
        <v>7680546170707</v>
      </c>
      <c r="D32" s="45">
        <v>3260730</v>
      </c>
      <c r="E32" s="46" t="s">
        <v>32</v>
      </c>
      <c r="F32" s="64" t="s">
        <v>58</v>
      </c>
      <c r="G32" s="65"/>
      <c r="H32" s="66"/>
      <c r="I32" s="51" t="s">
        <v>29</v>
      </c>
      <c r="J32" s="48">
        <v>32.97</v>
      </c>
      <c r="K32" s="30"/>
      <c r="L32" s="48">
        <v>54.25</v>
      </c>
      <c r="M32" s="31">
        <f t="shared" si="0"/>
        <v>0</v>
      </c>
      <c r="N32" s="33"/>
      <c r="O32" s="73"/>
    </row>
    <row r="33" spans="1:25" s="32" customFormat="1" ht="12" customHeight="1" x14ac:dyDescent="0.2">
      <c r="A33" s="47">
        <v>13337004</v>
      </c>
      <c r="B33" s="44">
        <v>400564615</v>
      </c>
      <c r="C33" s="44">
        <v>7680546170974</v>
      </c>
      <c r="D33" s="45">
        <v>3260753</v>
      </c>
      <c r="E33" s="46" t="s">
        <v>32</v>
      </c>
      <c r="F33" s="64" t="s">
        <v>59</v>
      </c>
      <c r="G33" s="65"/>
      <c r="H33" s="66"/>
      <c r="I33" s="51" t="s">
        <v>29</v>
      </c>
      <c r="J33" s="48">
        <v>48.28</v>
      </c>
      <c r="K33" s="30"/>
      <c r="L33" s="48">
        <v>71.849999999999994</v>
      </c>
      <c r="M33" s="31">
        <f t="shared" si="0"/>
        <v>0</v>
      </c>
      <c r="N33" s="33"/>
      <c r="O33" s="73"/>
    </row>
    <row r="34" spans="1:25" s="32" customFormat="1" ht="12" customHeight="1" x14ac:dyDescent="0.2">
      <c r="A34" s="47">
        <v>13827818</v>
      </c>
      <c r="B34" s="44">
        <v>400564461</v>
      </c>
      <c r="C34" s="44">
        <v>7680549940284</v>
      </c>
      <c r="D34" s="45">
        <v>2085590</v>
      </c>
      <c r="E34" s="46" t="s">
        <v>32</v>
      </c>
      <c r="F34" s="64" t="s">
        <v>60</v>
      </c>
      <c r="G34" s="65"/>
      <c r="H34" s="66"/>
      <c r="I34" s="51" t="s">
        <v>29</v>
      </c>
      <c r="J34" s="48">
        <v>10.1</v>
      </c>
      <c r="K34" s="30"/>
      <c r="L34" s="48">
        <v>19.8</v>
      </c>
      <c r="M34" s="31">
        <f t="shared" si="0"/>
        <v>0</v>
      </c>
      <c r="N34" s="33"/>
      <c r="O34" s="73"/>
      <c r="P34" s="33"/>
      <c r="Q34" s="33"/>
      <c r="R34" s="33"/>
      <c r="S34" s="33"/>
      <c r="T34" s="33"/>
      <c r="U34" s="33"/>
      <c r="V34" s="33"/>
      <c r="W34" s="33"/>
      <c r="X34" s="33"/>
      <c r="Y34" s="33"/>
    </row>
    <row r="35" spans="1:25" s="32" customFormat="1" ht="12" customHeight="1" x14ac:dyDescent="0.2">
      <c r="A35" s="47">
        <v>13827421</v>
      </c>
      <c r="B35" s="44">
        <v>400564463</v>
      </c>
      <c r="C35" s="44">
        <v>7680549940444</v>
      </c>
      <c r="D35" s="45">
        <v>2085615</v>
      </c>
      <c r="E35" s="46" t="s">
        <v>32</v>
      </c>
      <c r="F35" s="64" t="s">
        <v>61</v>
      </c>
      <c r="G35" s="65"/>
      <c r="H35" s="66"/>
      <c r="I35" s="51" t="s">
        <v>29</v>
      </c>
      <c r="J35" s="48">
        <v>16.66</v>
      </c>
      <c r="K35" s="30"/>
      <c r="L35" s="48">
        <v>35.549999999999997</v>
      </c>
      <c r="M35" s="31">
        <f t="shared" si="0"/>
        <v>0</v>
      </c>
      <c r="N35" s="33"/>
      <c r="O35" s="73"/>
      <c r="P35" s="33"/>
      <c r="Q35" s="33"/>
      <c r="R35" s="33"/>
      <c r="S35" s="33"/>
      <c r="T35" s="33"/>
      <c r="U35" s="33"/>
      <c r="V35" s="33"/>
      <c r="W35" s="33"/>
      <c r="X35" s="33"/>
      <c r="Y35" s="33"/>
    </row>
    <row r="36" spans="1:25" s="32" customFormat="1" ht="12" customHeight="1" x14ac:dyDescent="0.2">
      <c r="A36" s="47">
        <v>13827417</v>
      </c>
      <c r="B36" s="44">
        <v>400564462</v>
      </c>
      <c r="C36" s="44">
        <v>7680549940529</v>
      </c>
      <c r="D36" s="45">
        <v>2085621</v>
      </c>
      <c r="E36" s="46" t="s">
        <v>32</v>
      </c>
      <c r="F36" s="64" t="s">
        <v>62</v>
      </c>
      <c r="G36" s="65"/>
      <c r="H36" s="66"/>
      <c r="I36" s="51" t="s">
        <v>29</v>
      </c>
      <c r="J36" s="48">
        <v>52.13</v>
      </c>
      <c r="K36" s="30"/>
      <c r="L36" s="48">
        <v>76.25</v>
      </c>
      <c r="M36" s="31">
        <f t="shared" si="0"/>
        <v>0</v>
      </c>
      <c r="N36" s="33"/>
      <c r="O36" s="73"/>
      <c r="P36" s="33"/>
      <c r="Q36" s="33"/>
      <c r="R36" s="33"/>
      <c r="S36" s="33"/>
      <c r="T36" s="33"/>
      <c r="U36" s="33"/>
      <c r="V36" s="33"/>
      <c r="W36" s="33"/>
      <c r="X36" s="33"/>
      <c r="Y36" s="33"/>
    </row>
    <row r="37" spans="1:25" s="32" customFormat="1" ht="12" customHeight="1" x14ac:dyDescent="0.2">
      <c r="A37" s="47">
        <v>13817012</v>
      </c>
      <c r="B37" s="44">
        <v>400562128</v>
      </c>
      <c r="C37" s="44">
        <v>7680650950011</v>
      </c>
      <c r="D37" s="45">
        <v>5940736</v>
      </c>
      <c r="E37" s="46" t="s">
        <v>32</v>
      </c>
      <c r="F37" s="64" t="s">
        <v>63</v>
      </c>
      <c r="G37" s="65"/>
      <c r="H37" s="66"/>
      <c r="I37" s="51" t="s">
        <v>29</v>
      </c>
      <c r="J37" s="48">
        <v>9.2899999999999991</v>
      </c>
      <c r="K37" s="30"/>
      <c r="L37" s="48">
        <v>18.850000000000001</v>
      </c>
      <c r="M37" s="31">
        <f t="shared" si="0"/>
        <v>0</v>
      </c>
      <c r="N37" s="33"/>
      <c r="O37" s="73"/>
      <c r="P37" s="33"/>
      <c r="Q37" s="33"/>
      <c r="R37" s="33"/>
      <c r="S37" s="33"/>
      <c r="T37" s="33"/>
      <c r="U37" s="33"/>
      <c r="V37" s="33"/>
      <c r="W37" s="33"/>
      <c r="X37" s="33"/>
      <c r="Y37" s="33"/>
    </row>
    <row r="38" spans="1:25" s="32" customFormat="1" ht="12" customHeight="1" x14ac:dyDescent="0.2">
      <c r="A38" s="47">
        <v>13817013</v>
      </c>
      <c r="B38" s="44">
        <v>400562129</v>
      </c>
      <c r="C38" s="44">
        <v>7680650950028</v>
      </c>
      <c r="D38" s="45">
        <v>5940742</v>
      </c>
      <c r="E38" s="46" t="s">
        <v>32</v>
      </c>
      <c r="F38" s="64" t="s">
        <v>64</v>
      </c>
      <c r="G38" s="65"/>
      <c r="H38" s="66"/>
      <c r="I38" s="51" t="s">
        <v>29</v>
      </c>
      <c r="J38" s="48">
        <v>15.22</v>
      </c>
      <c r="K38" s="30"/>
      <c r="L38" s="48">
        <v>33.85</v>
      </c>
      <c r="M38" s="31">
        <f t="shared" si="0"/>
        <v>0</v>
      </c>
      <c r="N38" s="33"/>
      <c r="O38" s="73"/>
      <c r="P38" s="33"/>
      <c r="Q38" s="33"/>
      <c r="R38" s="33"/>
      <c r="S38" s="33"/>
      <c r="T38" s="33"/>
      <c r="U38" s="33"/>
      <c r="V38" s="33"/>
      <c r="W38" s="33"/>
      <c r="X38" s="33"/>
      <c r="Y38" s="33"/>
    </row>
    <row r="39" spans="1:25" s="32" customFormat="1" ht="12" customHeight="1" x14ac:dyDescent="0.2">
      <c r="A39" s="47">
        <v>13817014</v>
      </c>
      <c r="B39" s="44">
        <v>400562130</v>
      </c>
      <c r="C39" s="44">
        <v>7680650950035</v>
      </c>
      <c r="D39" s="45">
        <v>5940759</v>
      </c>
      <c r="E39" s="46" t="s">
        <v>32</v>
      </c>
      <c r="F39" s="64" t="s">
        <v>65</v>
      </c>
      <c r="G39" s="65"/>
      <c r="H39" s="66"/>
      <c r="I39" s="51" t="s">
        <v>29</v>
      </c>
      <c r="J39" s="48">
        <v>47.4</v>
      </c>
      <c r="K39" s="30"/>
      <c r="L39" s="48">
        <v>70.8</v>
      </c>
      <c r="M39" s="31">
        <f t="shared" si="0"/>
        <v>0</v>
      </c>
      <c r="N39" s="33"/>
      <c r="O39" s="73"/>
      <c r="P39" s="33"/>
      <c r="Q39" s="33"/>
      <c r="R39" s="33"/>
      <c r="S39" s="33"/>
      <c r="T39" s="33"/>
      <c r="U39" s="33"/>
      <c r="V39" s="33"/>
      <c r="W39" s="33"/>
      <c r="X39" s="33"/>
      <c r="Y39" s="33"/>
    </row>
    <row r="40" spans="1:25" s="32" customFormat="1" ht="12" customHeight="1" x14ac:dyDescent="0.2">
      <c r="A40" s="47">
        <v>13295001</v>
      </c>
      <c r="B40" s="44">
        <v>400565480</v>
      </c>
      <c r="C40" s="44">
        <v>7680618490016</v>
      </c>
      <c r="D40" s="45">
        <v>4848879</v>
      </c>
      <c r="E40" s="46" t="s">
        <v>32</v>
      </c>
      <c r="F40" s="64" t="s">
        <v>66</v>
      </c>
      <c r="G40" s="65"/>
      <c r="H40" s="66"/>
      <c r="I40" s="51" t="s">
        <v>29</v>
      </c>
      <c r="J40" s="48">
        <v>12.42</v>
      </c>
      <c r="K40" s="30"/>
      <c r="L40" s="48">
        <v>26.55</v>
      </c>
      <c r="M40" s="31">
        <f t="shared" si="0"/>
        <v>0</v>
      </c>
      <c r="N40" s="33"/>
      <c r="O40" s="73"/>
      <c r="P40" s="33"/>
      <c r="Q40" s="33"/>
      <c r="R40" s="33"/>
      <c r="S40" s="33"/>
      <c r="T40" s="33"/>
      <c r="U40" s="33"/>
      <c r="V40" s="33"/>
      <c r="W40" s="33"/>
      <c r="X40" s="33"/>
      <c r="Y40" s="33"/>
    </row>
    <row r="41" spans="1:25" s="32" customFormat="1" ht="12" customHeight="1" x14ac:dyDescent="0.2">
      <c r="A41" s="47">
        <v>13295002</v>
      </c>
      <c r="B41" s="44">
        <v>400565481</v>
      </c>
      <c r="C41" s="44">
        <v>7680618490023</v>
      </c>
      <c r="D41" s="45">
        <v>4848862</v>
      </c>
      <c r="E41" s="46" t="s">
        <v>32</v>
      </c>
      <c r="F41" s="64" t="s">
        <v>67</v>
      </c>
      <c r="G41" s="65"/>
      <c r="H41" s="66"/>
      <c r="I41" s="51" t="s">
        <v>29</v>
      </c>
      <c r="J41" s="48">
        <v>36.51</v>
      </c>
      <c r="K41" s="30"/>
      <c r="L41" s="48">
        <v>58.3</v>
      </c>
      <c r="M41" s="31">
        <f t="shared" si="0"/>
        <v>0</v>
      </c>
      <c r="N41" s="33"/>
      <c r="O41" s="73"/>
      <c r="P41" s="33"/>
      <c r="Q41" s="33"/>
      <c r="R41" s="33"/>
      <c r="S41" s="33"/>
      <c r="T41" s="33"/>
      <c r="U41" s="33"/>
      <c r="V41" s="33"/>
      <c r="W41" s="33"/>
      <c r="X41" s="33"/>
      <c r="Y41" s="33"/>
    </row>
    <row r="42" spans="1:25" s="32" customFormat="1" ht="12" customHeight="1" x14ac:dyDescent="0.2">
      <c r="A42" s="47">
        <v>13103004</v>
      </c>
      <c r="B42" s="44">
        <v>400564457</v>
      </c>
      <c r="C42" s="44">
        <v>7680555810021</v>
      </c>
      <c r="D42" s="45">
        <v>2342621</v>
      </c>
      <c r="E42" s="46" t="s">
        <v>32</v>
      </c>
      <c r="F42" s="64" t="s">
        <v>68</v>
      </c>
      <c r="G42" s="65"/>
      <c r="H42" s="66"/>
      <c r="I42" s="51" t="s">
        <v>30</v>
      </c>
      <c r="J42" s="48">
        <v>59.92</v>
      </c>
      <c r="K42" s="30"/>
      <c r="L42" s="48" t="s">
        <v>33</v>
      </c>
      <c r="M42" s="31">
        <f t="shared" si="0"/>
        <v>0</v>
      </c>
      <c r="N42" s="33"/>
      <c r="O42" s="73"/>
      <c r="P42" s="33"/>
      <c r="Q42" s="33"/>
      <c r="R42" s="33"/>
      <c r="S42" s="33"/>
      <c r="T42" s="33"/>
      <c r="U42" s="33"/>
      <c r="V42" s="33"/>
      <c r="W42" s="33"/>
      <c r="X42" s="33"/>
      <c r="Y42" s="33"/>
    </row>
    <row r="43" spans="1:25" s="34" customFormat="1" ht="12" customHeight="1" x14ac:dyDescent="0.2">
      <c r="A43" s="47">
        <v>13020554</v>
      </c>
      <c r="B43" s="44">
        <v>400564167</v>
      </c>
      <c r="C43" s="44">
        <v>7680555810106</v>
      </c>
      <c r="D43" s="45">
        <v>2369353</v>
      </c>
      <c r="E43" s="46" t="s">
        <v>32</v>
      </c>
      <c r="F43" s="64" t="s">
        <v>69</v>
      </c>
      <c r="G43" s="65"/>
      <c r="H43" s="66"/>
      <c r="I43" s="51" t="s">
        <v>29</v>
      </c>
      <c r="J43" s="48">
        <v>11.93</v>
      </c>
      <c r="K43" s="30"/>
      <c r="L43" s="48">
        <v>26</v>
      </c>
      <c r="M43" s="31">
        <f t="shared" si="0"/>
        <v>0</v>
      </c>
      <c r="N43" s="33"/>
      <c r="O43" s="73"/>
    </row>
    <row r="44" spans="1:25" s="34" customFormat="1" ht="12" customHeight="1" x14ac:dyDescent="0.2">
      <c r="A44" s="47">
        <v>13248502</v>
      </c>
      <c r="B44" s="44">
        <v>400564458</v>
      </c>
      <c r="C44" s="44">
        <v>7680555810120</v>
      </c>
      <c r="D44" s="44">
        <v>2369382</v>
      </c>
      <c r="E44" s="46" t="s">
        <v>32</v>
      </c>
      <c r="F44" s="64" t="s">
        <v>70</v>
      </c>
      <c r="G44" s="65"/>
      <c r="H44" s="66"/>
      <c r="I44" s="52" t="s">
        <v>29</v>
      </c>
      <c r="J44" s="48">
        <v>47.69</v>
      </c>
      <c r="K44" s="30"/>
      <c r="L44" s="48">
        <v>71.150000000000006</v>
      </c>
      <c r="M44" s="31">
        <f t="shared" si="0"/>
        <v>0</v>
      </c>
      <c r="N44" s="33"/>
      <c r="O44" s="73"/>
    </row>
    <row r="45" spans="1:25" s="34" customFormat="1" ht="12" customHeight="1" x14ac:dyDescent="0.2">
      <c r="A45" s="47">
        <v>13817055</v>
      </c>
      <c r="B45" s="44">
        <v>400562398</v>
      </c>
      <c r="C45" s="44">
        <v>7680541680478</v>
      </c>
      <c r="D45" s="44">
        <v>1930296</v>
      </c>
      <c r="E45" s="46" t="s">
        <v>32</v>
      </c>
      <c r="F45" s="64" t="s">
        <v>71</v>
      </c>
      <c r="G45" s="65"/>
      <c r="H45" s="66"/>
      <c r="I45" s="52" t="s">
        <v>29</v>
      </c>
      <c r="J45" s="48">
        <v>14.63</v>
      </c>
      <c r="K45" s="30"/>
      <c r="L45" s="48">
        <v>29.1</v>
      </c>
      <c r="M45" s="31">
        <f t="shared" si="0"/>
        <v>0</v>
      </c>
      <c r="N45" s="33"/>
      <c r="O45" s="73"/>
    </row>
    <row r="46" spans="1:25" s="34" customFormat="1" ht="12" customHeight="1" x14ac:dyDescent="0.2">
      <c r="A46" s="47">
        <v>13817056</v>
      </c>
      <c r="B46" s="44">
        <v>400562399</v>
      </c>
      <c r="C46" s="44">
        <v>7680541680553</v>
      </c>
      <c r="D46" s="44">
        <v>1930304</v>
      </c>
      <c r="E46" s="46" t="s">
        <v>32</v>
      </c>
      <c r="F46" s="64" t="s">
        <v>72</v>
      </c>
      <c r="G46" s="65"/>
      <c r="H46" s="66"/>
      <c r="I46" s="52" t="s">
        <v>29</v>
      </c>
      <c r="J46" s="48">
        <v>27.42</v>
      </c>
      <c r="K46" s="30"/>
      <c r="L46" s="48">
        <v>47.9</v>
      </c>
      <c r="M46" s="31">
        <f t="shared" si="0"/>
        <v>0</v>
      </c>
      <c r="N46" s="33"/>
      <c r="O46" s="73"/>
    </row>
    <row r="47" spans="1:25" s="34" customFormat="1" ht="12" customHeight="1" x14ac:dyDescent="0.2">
      <c r="A47" s="47">
        <v>13817057</v>
      </c>
      <c r="B47" s="44">
        <v>400562400</v>
      </c>
      <c r="C47" s="44">
        <v>7680541680638</v>
      </c>
      <c r="D47" s="44">
        <v>1930310</v>
      </c>
      <c r="E47" s="46" t="s">
        <v>32</v>
      </c>
      <c r="F47" s="64" t="s">
        <v>73</v>
      </c>
      <c r="G47" s="65"/>
      <c r="H47" s="66"/>
      <c r="I47" s="52" t="s">
        <v>29</v>
      </c>
      <c r="J47" s="48">
        <v>103.56</v>
      </c>
      <c r="K47" s="30"/>
      <c r="L47" s="48">
        <v>135.30000000000001</v>
      </c>
      <c r="M47" s="31">
        <f t="shared" si="0"/>
        <v>0</v>
      </c>
      <c r="N47" s="33"/>
      <c r="O47" s="73"/>
    </row>
    <row r="48" spans="1:25" s="34" customFormat="1" ht="12" customHeight="1" x14ac:dyDescent="0.2">
      <c r="A48" s="47">
        <v>13817050</v>
      </c>
      <c r="B48" s="44">
        <v>400562389</v>
      </c>
      <c r="C48" s="44">
        <v>7680541680713</v>
      </c>
      <c r="D48" s="44">
        <v>3145124</v>
      </c>
      <c r="E48" s="46" t="s">
        <v>32</v>
      </c>
      <c r="F48" s="64" t="s">
        <v>74</v>
      </c>
      <c r="G48" s="65"/>
      <c r="H48" s="66"/>
      <c r="I48" s="52" t="s">
        <v>29</v>
      </c>
      <c r="J48" s="48">
        <v>2.68</v>
      </c>
      <c r="K48" s="30"/>
      <c r="L48" s="48">
        <v>7.2</v>
      </c>
      <c r="M48" s="31">
        <f t="shared" si="0"/>
        <v>0</v>
      </c>
      <c r="N48" s="33"/>
      <c r="O48" s="73"/>
    </row>
    <row r="49" spans="1:15" s="34" customFormat="1" ht="12" customHeight="1" x14ac:dyDescent="0.2">
      <c r="A49" s="47">
        <v>13817051</v>
      </c>
      <c r="B49" s="44">
        <v>400562385</v>
      </c>
      <c r="C49" s="44">
        <v>7680541680720</v>
      </c>
      <c r="D49" s="44">
        <v>4700898</v>
      </c>
      <c r="E49" s="46" t="s">
        <v>32</v>
      </c>
      <c r="F49" s="64" t="s">
        <v>75</v>
      </c>
      <c r="G49" s="65"/>
      <c r="H49" s="66"/>
      <c r="I49" s="52" t="s">
        <v>29</v>
      </c>
      <c r="J49" s="48">
        <v>8.7799999999999994</v>
      </c>
      <c r="K49" s="30"/>
      <c r="L49" s="48">
        <v>18.3</v>
      </c>
      <c r="M49" s="31">
        <f t="shared" si="0"/>
        <v>0</v>
      </c>
      <c r="N49" s="33"/>
      <c r="O49" s="73"/>
    </row>
    <row r="50" spans="1:15" s="34" customFormat="1" ht="12" customHeight="1" x14ac:dyDescent="0.2">
      <c r="A50" s="47">
        <v>13817052</v>
      </c>
      <c r="B50" s="44">
        <v>400562386</v>
      </c>
      <c r="C50" s="44">
        <v>7680541680126</v>
      </c>
      <c r="D50" s="44">
        <v>1930250</v>
      </c>
      <c r="E50" s="46" t="s">
        <v>32</v>
      </c>
      <c r="F50" s="64" t="s">
        <v>76</v>
      </c>
      <c r="G50" s="65"/>
      <c r="H50" s="66"/>
      <c r="I50" s="52" t="s">
        <v>29</v>
      </c>
      <c r="J50" s="48">
        <v>8.92</v>
      </c>
      <c r="K50" s="30"/>
      <c r="L50" s="48">
        <v>18.45</v>
      </c>
      <c r="M50" s="31">
        <f t="shared" si="0"/>
        <v>0</v>
      </c>
      <c r="N50" s="33"/>
      <c r="O50" s="73"/>
    </row>
    <row r="51" spans="1:15" s="34" customFormat="1" ht="12" customHeight="1" x14ac:dyDescent="0.2">
      <c r="A51" s="47">
        <v>13817053</v>
      </c>
      <c r="B51" s="44">
        <v>400562387</v>
      </c>
      <c r="C51" s="44">
        <v>7680541680201</v>
      </c>
      <c r="D51" s="44">
        <v>1930267</v>
      </c>
      <c r="E51" s="46" t="s">
        <v>32</v>
      </c>
      <c r="F51" s="64" t="s">
        <v>77</v>
      </c>
      <c r="G51" s="65"/>
      <c r="H51" s="66"/>
      <c r="I51" s="52" t="s">
        <v>29</v>
      </c>
      <c r="J51" s="48">
        <v>15.7</v>
      </c>
      <c r="K51" s="30"/>
      <c r="L51" s="48">
        <v>34.4</v>
      </c>
      <c r="M51" s="31">
        <f t="shared" si="0"/>
        <v>0</v>
      </c>
      <c r="N51" s="33"/>
      <c r="O51" s="73"/>
    </row>
    <row r="52" spans="1:15" s="34" customFormat="1" ht="12" customHeight="1" x14ac:dyDescent="0.2">
      <c r="A52" s="47">
        <v>13817054</v>
      </c>
      <c r="B52" s="44">
        <v>400562388</v>
      </c>
      <c r="C52" s="44">
        <v>7680541680393</v>
      </c>
      <c r="D52" s="44">
        <v>1930273</v>
      </c>
      <c r="E52" s="46" t="s">
        <v>32</v>
      </c>
      <c r="F52" s="64" t="s">
        <v>78</v>
      </c>
      <c r="G52" s="65"/>
      <c r="H52" s="66"/>
      <c r="I52" s="52" t="s">
        <v>29</v>
      </c>
      <c r="J52" s="48">
        <v>58.41</v>
      </c>
      <c r="K52" s="30"/>
      <c r="L52" s="48">
        <v>83.45</v>
      </c>
      <c r="M52" s="31">
        <f t="shared" si="0"/>
        <v>0</v>
      </c>
      <c r="N52" s="33"/>
      <c r="O52" s="73"/>
    </row>
    <row r="53" spans="1:15" s="34" customFormat="1" ht="12" customHeight="1" x14ac:dyDescent="0.2">
      <c r="A53" s="47">
        <v>13006649</v>
      </c>
      <c r="B53" s="44">
        <v>400563164</v>
      </c>
      <c r="C53" s="44">
        <v>7680656870016</v>
      </c>
      <c r="D53" s="44">
        <v>6311066</v>
      </c>
      <c r="E53" s="46" t="s">
        <v>32</v>
      </c>
      <c r="F53" s="64" t="s">
        <v>79</v>
      </c>
      <c r="G53" s="65"/>
      <c r="H53" s="66"/>
      <c r="I53" s="52" t="s">
        <v>29</v>
      </c>
      <c r="J53" s="48">
        <v>12.93</v>
      </c>
      <c r="K53" s="30"/>
      <c r="L53" s="48">
        <v>27.15</v>
      </c>
      <c r="M53" s="31">
        <f t="shared" si="0"/>
        <v>0</v>
      </c>
      <c r="N53" s="33"/>
      <c r="O53" s="73"/>
    </row>
    <row r="54" spans="1:15" s="34" customFormat="1" ht="12" customHeight="1" x14ac:dyDescent="0.2">
      <c r="A54" s="47">
        <v>13006650</v>
      </c>
      <c r="B54" s="44">
        <v>400563165</v>
      </c>
      <c r="C54" s="44">
        <v>7680656870023</v>
      </c>
      <c r="D54" s="44">
        <v>6311072</v>
      </c>
      <c r="E54" s="46" t="s">
        <v>32</v>
      </c>
      <c r="F54" s="64" t="s">
        <v>80</v>
      </c>
      <c r="G54" s="65"/>
      <c r="H54" s="66"/>
      <c r="I54" s="52" t="s">
        <v>29</v>
      </c>
      <c r="J54" s="48">
        <v>17.45</v>
      </c>
      <c r="K54" s="30"/>
      <c r="L54" s="48">
        <v>36.450000000000003</v>
      </c>
      <c r="M54" s="31">
        <f t="shared" si="0"/>
        <v>0</v>
      </c>
      <c r="N54" s="33"/>
      <c r="O54" s="73"/>
    </row>
    <row r="55" spans="1:15" s="34" customFormat="1" ht="12" customHeight="1" x14ac:dyDescent="0.2">
      <c r="A55" s="47">
        <v>13006651</v>
      </c>
      <c r="B55" s="44">
        <v>400563166</v>
      </c>
      <c r="C55" s="44">
        <v>7680656870030</v>
      </c>
      <c r="D55" s="44">
        <v>6311089</v>
      </c>
      <c r="E55" s="46" t="s">
        <v>32</v>
      </c>
      <c r="F55" s="64" t="s">
        <v>81</v>
      </c>
      <c r="G55" s="65"/>
      <c r="H55" s="66"/>
      <c r="I55" s="52" t="s">
        <v>29</v>
      </c>
      <c r="J55" s="48">
        <v>54.25</v>
      </c>
      <c r="K55" s="30"/>
      <c r="L55" s="48">
        <v>78.7</v>
      </c>
      <c r="M55" s="31">
        <f t="shared" si="0"/>
        <v>0</v>
      </c>
      <c r="N55" s="33"/>
      <c r="O55" s="73"/>
    </row>
    <row r="56" spans="1:15" s="34" customFormat="1" ht="12" customHeight="1" x14ac:dyDescent="0.2">
      <c r="A56" s="47">
        <v>13817092</v>
      </c>
      <c r="B56" s="44">
        <v>400562664</v>
      </c>
      <c r="C56" s="44">
        <v>7680656870047</v>
      </c>
      <c r="D56" s="44">
        <v>6311095</v>
      </c>
      <c r="E56" s="46" t="s">
        <v>32</v>
      </c>
      <c r="F56" s="64" t="s">
        <v>82</v>
      </c>
      <c r="G56" s="65"/>
      <c r="H56" s="66"/>
      <c r="I56" s="52" t="s">
        <v>29</v>
      </c>
      <c r="J56" s="48">
        <v>17.45</v>
      </c>
      <c r="K56" s="30"/>
      <c r="L56" s="48">
        <v>36.450000000000003</v>
      </c>
      <c r="M56" s="31">
        <f t="shared" si="0"/>
        <v>0</v>
      </c>
      <c r="N56" s="33"/>
      <c r="O56" s="73"/>
    </row>
    <row r="57" spans="1:15" s="34" customFormat="1" ht="12" customHeight="1" x14ac:dyDescent="0.2">
      <c r="A57" s="47">
        <v>13006652</v>
      </c>
      <c r="B57" s="44">
        <v>400563167</v>
      </c>
      <c r="C57" s="44">
        <v>7680656870054</v>
      </c>
      <c r="D57" s="44">
        <v>6311103</v>
      </c>
      <c r="E57" s="46" t="s">
        <v>32</v>
      </c>
      <c r="F57" s="64" t="s">
        <v>83</v>
      </c>
      <c r="G57" s="65"/>
      <c r="H57" s="66"/>
      <c r="I57" s="52" t="s">
        <v>29</v>
      </c>
      <c r="J57" s="48">
        <v>54.25</v>
      </c>
      <c r="K57" s="30"/>
      <c r="L57" s="48">
        <v>78.7</v>
      </c>
      <c r="M57" s="31">
        <f t="shared" si="0"/>
        <v>0</v>
      </c>
      <c r="N57" s="33"/>
      <c r="O57" s="73"/>
    </row>
    <row r="58" spans="1:15" s="34" customFormat="1" ht="12" customHeight="1" x14ac:dyDescent="0.2">
      <c r="A58" s="47">
        <v>13161010</v>
      </c>
      <c r="B58" s="44">
        <v>400565315</v>
      </c>
      <c r="C58" s="44">
        <v>7680612640011</v>
      </c>
      <c r="D58" s="44">
        <v>4648502</v>
      </c>
      <c r="E58" s="46" t="s">
        <v>32</v>
      </c>
      <c r="F58" s="64" t="s">
        <v>84</v>
      </c>
      <c r="G58" s="65"/>
      <c r="H58" s="66"/>
      <c r="I58" s="52" t="s">
        <v>29</v>
      </c>
      <c r="J58" s="48">
        <v>7.69</v>
      </c>
      <c r="K58" s="30"/>
      <c r="L58" s="48">
        <v>17</v>
      </c>
      <c r="M58" s="31">
        <f t="shared" si="0"/>
        <v>0</v>
      </c>
      <c r="N58" s="33"/>
      <c r="O58" s="73"/>
    </row>
    <row r="59" spans="1:15" s="34" customFormat="1" ht="12" customHeight="1" x14ac:dyDescent="0.2">
      <c r="A59" s="47">
        <v>13161011</v>
      </c>
      <c r="B59" s="44">
        <v>400565318</v>
      </c>
      <c r="C59" s="44">
        <v>7680612640028</v>
      </c>
      <c r="D59" s="44">
        <v>4648519</v>
      </c>
      <c r="E59" s="46" t="s">
        <v>32</v>
      </c>
      <c r="F59" s="64" t="s">
        <v>85</v>
      </c>
      <c r="G59" s="65"/>
      <c r="H59" s="66"/>
      <c r="I59" s="52" t="s">
        <v>29</v>
      </c>
      <c r="J59" s="48">
        <v>13.53</v>
      </c>
      <c r="K59" s="30"/>
      <c r="L59" s="48">
        <v>27.8</v>
      </c>
      <c r="M59" s="31">
        <f t="shared" si="0"/>
        <v>0</v>
      </c>
      <c r="N59" s="33"/>
      <c r="O59" s="73"/>
    </row>
    <row r="60" spans="1:15" s="34" customFormat="1" ht="12" customHeight="1" x14ac:dyDescent="0.2">
      <c r="A60" s="47">
        <v>13161012</v>
      </c>
      <c r="B60" s="44">
        <v>400565319</v>
      </c>
      <c r="C60" s="44">
        <v>7680612640035</v>
      </c>
      <c r="D60" s="44">
        <v>4648525</v>
      </c>
      <c r="E60" s="46" t="s">
        <v>32</v>
      </c>
      <c r="F60" s="64" t="s">
        <v>86</v>
      </c>
      <c r="G60" s="65"/>
      <c r="H60" s="66"/>
      <c r="I60" s="52" t="s">
        <v>29</v>
      </c>
      <c r="J60" s="48">
        <v>16.59</v>
      </c>
      <c r="K60" s="30"/>
      <c r="L60" s="48">
        <v>35.4</v>
      </c>
      <c r="M60" s="31">
        <f t="shared" si="0"/>
        <v>0</v>
      </c>
      <c r="N60" s="33"/>
      <c r="O60" s="73"/>
    </row>
    <row r="61" spans="1:15" s="34" customFormat="1" ht="12" customHeight="1" x14ac:dyDescent="0.2">
      <c r="A61" s="47">
        <v>13161013</v>
      </c>
      <c r="B61" s="44">
        <v>400565321</v>
      </c>
      <c r="C61" s="44">
        <v>7680612640042</v>
      </c>
      <c r="D61" s="44">
        <v>4648531</v>
      </c>
      <c r="E61" s="46" t="s">
        <v>32</v>
      </c>
      <c r="F61" s="64" t="s">
        <v>87</v>
      </c>
      <c r="G61" s="65"/>
      <c r="H61" s="66"/>
      <c r="I61" s="52" t="s">
        <v>29</v>
      </c>
      <c r="J61" s="48">
        <v>33.159999999999997</v>
      </c>
      <c r="K61" s="30"/>
      <c r="L61" s="48">
        <v>54.45</v>
      </c>
      <c r="M61" s="31">
        <f t="shared" si="0"/>
        <v>0</v>
      </c>
      <c r="N61" s="33"/>
      <c r="O61" s="73"/>
    </row>
    <row r="62" spans="1:15" s="34" customFormat="1" ht="12" customHeight="1" x14ac:dyDescent="0.2">
      <c r="A62" s="47">
        <v>13161014</v>
      </c>
      <c r="B62" s="44">
        <v>400565322</v>
      </c>
      <c r="C62" s="44">
        <v>7680612640059</v>
      </c>
      <c r="D62" s="45">
        <v>4648548</v>
      </c>
      <c r="E62" s="46" t="s">
        <v>32</v>
      </c>
      <c r="F62" s="64" t="s">
        <v>88</v>
      </c>
      <c r="G62" s="65"/>
      <c r="H62" s="66"/>
      <c r="I62" s="51" t="s">
        <v>29</v>
      </c>
      <c r="J62" s="48">
        <v>23.86</v>
      </c>
      <c r="K62" s="30"/>
      <c r="L62" s="48">
        <v>43.75</v>
      </c>
      <c r="M62" s="31">
        <f t="shared" si="0"/>
        <v>0</v>
      </c>
      <c r="N62" s="33"/>
      <c r="O62" s="73"/>
    </row>
    <row r="63" spans="1:15" s="34" customFormat="1" ht="12" customHeight="1" x14ac:dyDescent="0.2">
      <c r="A63" s="47">
        <v>13161015</v>
      </c>
      <c r="B63" s="44">
        <v>400565324</v>
      </c>
      <c r="C63" s="44">
        <v>7680612640066</v>
      </c>
      <c r="D63" s="45">
        <v>4648554</v>
      </c>
      <c r="E63" s="46" t="s">
        <v>32</v>
      </c>
      <c r="F63" s="64" t="s">
        <v>89</v>
      </c>
      <c r="G63" s="65"/>
      <c r="H63" s="66"/>
      <c r="I63" s="51" t="s">
        <v>29</v>
      </c>
      <c r="J63" s="48">
        <v>45</v>
      </c>
      <c r="K63" s="30"/>
      <c r="L63" s="48">
        <v>68.05</v>
      </c>
      <c r="M63" s="31">
        <f t="shared" si="0"/>
        <v>0</v>
      </c>
      <c r="N63" s="33"/>
      <c r="O63" s="73"/>
    </row>
    <row r="64" spans="1:15" s="34" customFormat="1" ht="12" customHeight="1" x14ac:dyDescent="0.2">
      <c r="A64" s="47">
        <v>13161016</v>
      </c>
      <c r="B64" s="44">
        <v>400565325</v>
      </c>
      <c r="C64" s="44">
        <v>7680612650010</v>
      </c>
      <c r="D64" s="44">
        <v>4648560</v>
      </c>
      <c r="E64" s="46" t="s">
        <v>32</v>
      </c>
      <c r="F64" s="64" t="s">
        <v>90</v>
      </c>
      <c r="G64" s="65"/>
      <c r="H64" s="66"/>
      <c r="I64" s="52" t="s">
        <v>29</v>
      </c>
      <c r="J64" s="48">
        <v>36.380000000000003</v>
      </c>
      <c r="K64" s="30"/>
      <c r="L64" s="48">
        <v>58.15</v>
      </c>
      <c r="M64" s="31">
        <f t="shared" si="0"/>
        <v>0</v>
      </c>
      <c r="N64" s="33"/>
      <c r="O64" s="73"/>
    </row>
    <row r="65" spans="1:15" s="34" customFormat="1" ht="12" customHeight="1" x14ac:dyDescent="0.2">
      <c r="A65" s="47">
        <v>13161017</v>
      </c>
      <c r="B65" s="44">
        <v>400565326</v>
      </c>
      <c r="C65" s="44">
        <v>7680612650027</v>
      </c>
      <c r="D65" s="45">
        <v>4648577</v>
      </c>
      <c r="E65" s="46" t="s">
        <v>32</v>
      </c>
      <c r="F65" s="64" t="s">
        <v>91</v>
      </c>
      <c r="G65" s="65"/>
      <c r="H65" s="66"/>
      <c r="I65" s="51" t="s">
        <v>29</v>
      </c>
      <c r="J65" s="48">
        <v>68.510000000000005</v>
      </c>
      <c r="K65" s="30"/>
      <c r="L65" s="48">
        <v>95.05</v>
      </c>
      <c r="M65" s="31">
        <f t="shared" si="0"/>
        <v>0</v>
      </c>
      <c r="N65" s="33"/>
      <c r="O65" s="73"/>
    </row>
    <row r="66" spans="1:15" s="32" customFormat="1" ht="12" customHeight="1" x14ac:dyDescent="0.2">
      <c r="A66" s="47">
        <v>13161018</v>
      </c>
      <c r="B66" s="44">
        <v>400565327</v>
      </c>
      <c r="C66" s="44">
        <v>7680612650034</v>
      </c>
      <c r="D66" s="45">
        <v>4648583</v>
      </c>
      <c r="E66" s="46" t="s">
        <v>32</v>
      </c>
      <c r="F66" s="64" t="s">
        <v>92</v>
      </c>
      <c r="G66" s="65"/>
      <c r="H66" s="66"/>
      <c r="I66" s="51" t="s">
        <v>29</v>
      </c>
      <c r="J66" s="48">
        <v>48.13</v>
      </c>
      <c r="K66" s="30"/>
      <c r="L66" s="48">
        <v>71.650000000000006</v>
      </c>
      <c r="M66" s="31">
        <f t="shared" si="0"/>
        <v>0</v>
      </c>
      <c r="N66" s="33"/>
      <c r="O66" s="73"/>
    </row>
    <row r="67" spans="1:15" s="32" customFormat="1" ht="12" customHeight="1" x14ac:dyDescent="0.2">
      <c r="A67" s="47">
        <v>13161019</v>
      </c>
      <c r="B67" s="44">
        <v>400565328</v>
      </c>
      <c r="C67" s="44">
        <v>7680612650041</v>
      </c>
      <c r="D67" s="45">
        <v>4648608</v>
      </c>
      <c r="E67" s="46" t="s">
        <v>32</v>
      </c>
      <c r="F67" s="64" t="s">
        <v>93</v>
      </c>
      <c r="G67" s="65"/>
      <c r="H67" s="66"/>
      <c r="I67" s="51" t="s">
        <v>29</v>
      </c>
      <c r="J67" s="48">
        <v>90.79</v>
      </c>
      <c r="K67" s="30"/>
      <c r="L67" s="48">
        <v>120.65</v>
      </c>
      <c r="M67" s="31">
        <f t="shared" si="0"/>
        <v>0</v>
      </c>
      <c r="N67" s="33"/>
      <c r="O67" s="73"/>
    </row>
    <row r="68" spans="1:15" s="32" customFormat="1" ht="12" customHeight="1" x14ac:dyDescent="0.2">
      <c r="A68" s="47">
        <v>13223001</v>
      </c>
      <c r="B68" s="44">
        <v>400564266</v>
      </c>
      <c r="C68" s="44">
        <v>7680571470025</v>
      </c>
      <c r="D68" s="44">
        <v>3105780</v>
      </c>
      <c r="E68" s="46" t="s">
        <v>32</v>
      </c>
      <c r="F68" s="64" t="s">
        <v>94</v>
      </c>
      <c r="G68" s="65"/>
      <c r="H68" s="66"/>
      <c r="I68" s="52" t="s">
        <v>29</v>
      </c>
      <c r="J68" s="48">
        <v>46.29</v>
      </c>
      <c r="K68" s="30"/>
      <c r="L68" s="48">
        <v>69.55</v>
      </c>
      <c r="M68" s="31">
        <f t="shared" si="0"/>
        <v>0</v>
      </c>
      <c r="N68" s="33"/>
      <c r="O68" s="73"/>
    </row>
    <row r="69" spans="1:15" s="32" customFormat="1" ht="12" customHeight="1" x14ac:dyDescent="0.2">
      <c r="A69" s="47">
        <v>13223002</v>
      </c>
      <c r="B69" s="44">
        <v>400564267</v>
      </c>
      <c r="C69" s="44">
        <v>7680571470049</v>
      </c>
      <c r="D69" s="45">
        <v>3105805</v>
      </c>
      <c r="E69" s="46" t="s">
        <v>32</v>
      </c>
      <c r="F69" s="64" t="s">
        <v>95</v>
      </c>
      <c r="G69" s="65"/>
      <c r="H69" s="66"/>
      <c r="I69" s="51" t="s">
        <v>29</v>
      </c>
      <c r="J69" s="48">
        <v>154.56</v>
      </c>
      <c r="K69" s="30"/>
      <c r="L69" s="48">
        <v>193.85</v>
      </c>
      <c r="M69" s="31">
        <f t="shared" si="0"/>
        <v>0</v>
      </c>
      <c r="N69" s="33"/>
      <c r="O69" s="73"/>
    </row>
    <row r="70" spans="1:15" s="32" customFormat="1" ht="12" customHeight="1" x14ac:dyDescent="0.2">
      <c r="A70" s="47">
        <v>13223003</v>
      </c>
      <c r="B70" s="44">
        <v>400564268</v>
      </c>
      <c r="C70" s="44">
        <v>7680571470063</v>
      </c>
      <c r="D70" s="45">
        <v>3105811</v>
      </c>
      <c r="E70" s="46" t="s">
        <v>32</v>
      </c>
      <c r="F70" s="64" t="s">
        <v>96</v>
      </c>
      <c r="G70" s="65"/>
      <c r="H70" s="66"/>
      <c r="I70" s="51" t="s">
        <v>29</v>
      </c>
      <c r="J70" s="48">
        <v>46.29</v>
      </c>
      <c r="K70" s="30"/>
      <c r="L70" s="48">
        <v>69.55</v>
      </c>
      <c r="M70" s="31">
        <f t="shared" si="0"/>
        <v>0</v>
      </c>
      <c r="N70" s="33"/>
      <c r="O70" s="73"/>
    </row>
    <row r="71" spans="1:15" s="32" customFormat="1" ht="12" customHeight="1" x14ac:dyDescent="0.2">
      <c r="A71" s="47">
        <v>13223004</v>
      </c>
      <c r="B71" s="44">
        <v>400564269</v>
      </c>
      <c r="C71" s="44">
        <v>7680571470087</v>
      </c>
      <c r="D71" s="45">
        <v>3105828</v>
      </c>
      <c r="E71" s="46" t="s">
        <v>32</v>
      </c>
      <c r="F71" s="64" t="s">
        <v>97</v>
      </c>
      <c r="G71" s="65"/>
      <c r="H71" s="66"/>
      <c r="I71" s="51" t="s">
        <v>29</v>
      </c>
      <c r="J71" s="48">
        <v>154.56</v>
      </c>
      <c r="K71" s="30"/>
      <c r="L71" s="48">
        <v>193.85</v>
      </c>
      <c r="M71" s="31">
        <f t="shared" si="0"/>
        <v>0</v>
      </c>
      <c r="N71" s="33"/>
      <c r="O71" s="73"/>
    </row>
    <row r="72" spans="1:15" s="32" customFormat="1" ht="12" customHeight="1" x14ac:dyDescent="0.2">
      <c r="A72" s="47">
        <v>13291006</v>
      </c>
      <c r="B72" s="44">
        <v>400565843</v>
      </c>
      <c r="C72" s="44">
        <v>7680615440014</v>
      </c>
      <c r="D72" s="45">
        <v>4789042</v>
      </c>
      <c r="E72" s="46" t="s">
        <v>32</v>
      </c>
      <c r="F72" s="64" t="s">
        <v>98</v>
      </c>
      <c r="G72" s="65"/>
      <c r="H72" s="66"/>
      <c r="I72" s="51" t="s">
        <v>29</v>
      </c>
      <c r="J72" s="48">
        <v>10.130000000000001</v>
      </c>
      <c r="K72" s="30"/>
      <c r="L72" s="48">
        <v>19.850000000000001</v>
      </c>
      <c r="M72" s="31">
        <f t="shared" si="0"/>
        <v>0</v>
      </c>
      <c r="N72" s="33"/>
      <c r="O72" s="73"/>
    </row>
    <row r="73" spans="1:15" s="32" customFormat="1" ht="12" customHeight="1" x14ac:dyDescent="0.2">
      <c r="A73" s="47">
        <v>13291007</v>
      </c>
      <c r="B73" s="44">
        <v>400565844</v>
      </c>
      <c r="C73" s="44">
        <v>7680615440021</v>
      </c>
      <c r="D73" s="44">
        <v>4789065</v>
      </c>
      <c r="E73" s="46" t="s">
        <v>32</v>
      </c>
      <c r="F73" s="64" t="s">
        <v>99</v>
      </c>
      <c r="G73" s="65"/>
      <c r="H73" s="66"/>
      <c r="I73" s="52" t="s">
        <v>29</v>
      </c>
      <c r="J73" s="48">
        <v>29.79</v>
      </c>
      <c r="K73" s="30"/>
      <c r="L73" s="48">
        <v>50.6</v>
      </c>
      <c r="M73" s="31">
        <f t="shared" ref="M73:M126" si="1">J73*K73</f>
        <v>0</v>
      </c>
      <c r="N73" s="33"/>
      <c r="O73" s="73"/>
    </row>
    <row r="74" spans="1:15" s="32" customFormat="1" ht="12" customHeight="1" x14ac:dyDescent="0.2">
      <c r="A74" s="47">
        <v>13172001</v>
      </c>
      <c r="B74" s="44">
        <v>400564001</v>
      </c>
      <c r="C74" s="44">
        <v>7680570570023</v>
      </c>
      <c r="D74" s="45">
        <v>2928924</v>
      </c>
      <c r="E74" s="46" t="s">
        <v>32</v>
      </c>
      <c r="F74" s="64" t="s">
        <v>100</v>
      </c>
      <c r="G74" s="65"/>
      <c r="H74" s="66"/>
      <c r="I74" s="51" t="s">
        <v>29</v>
      </c>
      <c r="J74" s="48">
        <v>5.79</v>
      </c>
      <c r="K74" s="30"/>
      <c r="L74" s="48">
        <v>14.85</v>
      </c>
      <c r="M74" s="31">
        <f t="shared" si="1"/>
        <v>0</v>
      </c>
      <c r="N74" s="33"/>
      <c r="O74" s="73"/>
    </row>
    <row r="75" spans="1:15" s="32" customFormat="1" ht="12" customHeight="1" x14ac:dyDescent="0.2">
      <c r="A75" s="47">
        <v>13817024</v>
      </c>
      <c r="B75" s="44">
        <v>400562635</v>
      </c>
      <c r="C75" s="44">
        <v>7680570570016</v>
      </c>
      <c r="D75" s="45">
        <v>6229726</v>
      </c>
      <c r="E75" s="46" t="s">
        <v>32</v>
      </c>
      <c r="F75" s="64" t="s">
        <v>101</v>
      </c>
      <c r="G75" s="65"/>
      <c r="H75" s="66"/>
      <c r="I75" s="51" t="s">
        <v>29</v>
      </c>
      <c r="J75" s="48">
        <v>16.37</v>
      </c>
      <c r="K75" s="30"/>
      <c r="L75" s="48">
        <v>35.200000000000003</v>
      </c>
      <c r="M75" s="31">
        <f t="shared" si="1"/>
        <v>0</v>
      </c>
      <c r="N75" s="33"/>
      <c r="O75" s="73"/>
    </row>
    <row r="76" spans="1:15" s="32" customFormat="1" ht="12" customHeight="1" x14ac:dyDescent="0.2">
      <c r="A76" s="47">
        <v>13817025</v>
      </c>
      <c r="B76" s="44">
        <v>400562634</v>
      </c>
      <c r="C76" s="44">
        <v>7680570570030</v>
      </c>
      <c r="D76" s="45">
        <v>6229732</v>
      </c>
      <c r="E76" s="46" t="s">
        <v>32</v>
      </c>
      <c r="F76" s="64" t="s">
        <v>102</v>
      </c>
      <c r="G76" s="65"/>
      <c r="H76" s="66"/>
      <c r="I76" s="51" t="s">
        <v>29</v>
      </c>
      <c r="J76" s="48">
        <v>6.86</v>
      </c>
      <c r="K76" s="30"/>
      <c r="L76" s="48">
        <v>16.100000000000001</v>
      </c>
      <c r="M76" s="31">
        <f t="shared" si="1"/>
        <v>0</v>
      </c>
      <c r="N76" s="33"/>
      <c r="O76" s="73"/>
    </row>
    <row r="77" spans="1:15" s="32" customFormat="1" ht="12" customHeight="1" x14ac:dyDescent="0.2">
      <c r="A77" s="47">
        <v>13172002</v>
      </c>
      <c r="B77" s="44">
        <v>400564002</v>
      </c>
      <c r="C77" s="44">
        <v>7680570570429</v>
      </c>
      <c r="D77" s="45">
        <v>2928930</v>
      </c>
      <c r="E77" s="46" t="s">
        <v>32</v>
      </c>
      <c r="F77" s="64" t="s">
        <v>103</v>
      </c>
      <c r="G77" s="65"/>
      <c r="H77" s="66"/>
      <c r="I77" s="51" t="s">
        <v>29</v>
      </c>
      <c r="J77" s="48">
        <v>36.26</v>
      </c>
      <c r="K77" s="30"/>
      <c r="L77" s="48">
        <v>58.05</v>
      </c>
      <c r="M77" s="31">
        <f t="shared" si="1"/>
        <v>0</v>
      </c>
      <c r="N77" s="33"/>
      <c r="O77" s="73"/>
    </row>
    <row r="78" spans="1:15" s="32" customFormat="1" ht="12" customHeight="1" x14ac:dyDescent="0.2">
      <c r="A78" s="47">
        <v>13172003</v>
      </c>
      <c r="B78" s="44">
        <v>400564003</v>
      </c>
      <c r="C78" s="44">
        <v>7680570570160</v>
      </c>
      <c r="D78" s="45">
        <v>2928947</v>
      </c>
      <c r="E78" s="46" t="s">
        <v>32</v>
      </c>
      <c r="F78" s="64" t="s">
        <v>104</v>
      </c>
      <c r="G78" s="65"/>
      <c r="H78" s="66"/>
      <c r="I78" s="51" t="s">
        <v>29</v>
      </c>
      <c r="J78" s="48">
        <v>8</v>
      </c>
      <c r="K78" s="30"/>
      <c r="L78" s="48">
        <v>17.399999999999999</v>
      </c>
      <c r="M78" s="31">
        <f t="shared" si="1"/>
        <v>0</v>
      </c>
      <c r="N78" s="33"/>
      <c r="O78" s="73"/>
    </row>
    <row r="79" spans="1:15" s="32" customFormat="1" ht="12" customHeight="1" x14ac:dyDescent="0.2">
      <c r="A79" s="47">
        <v>13172004</v>
      </c>
      <c r="B79" s="44">
        <v>400564004</v>
      </c>
      <c r="C79" s="44">
        <v>7680570570207</v>
      </c>
      <c r="D79" s="45">
        <v>2928953</v>
      </c>
      <c r="E79" s="46" t="s">
        <v>32</v>
      </c>
      <c r="F79" s="64" t="s">
        <v>105</v>
      </c>
      <c r="G79" s="65"/>
      <c r="H79" s="66"/>
      <c r="I79" s="51" t="s">
        <v>29</v>
      </c>
      <c r="J79" s="48">
        <v>31.91</v>
      </c>
      <c r="K79" s="30"/>
      <c r="L79" s="48">
        <v>53.05</v>
      </c>
      <c r="M79" s="31">
        <f t="shared" si="1"/>
        <v>0</v>
      </c>
      <c r="N79" s="33"/>
      <c r="O79" s="73"/>
    </row>
    <row r="80" spans="1:15" s="32" customFormat="1" ht="12" customHeight="1" x14ac:dyDescent="0.2">
      <c r="A80" s="47">
        <v>13172005</v>
      </c>
      <c r="B80" s="44">
        <v>400564005</v>
      </c>
      <c r="C80" s="44">
        <v>7680570570603</v>
      </c>
      <c r="D80" s="45">
        <v>2929160</v>
      </c>
      <c r="E80" s="46" t="s">
        <v>32</v>
      </c>
      <c r="F80" s="64" t="s">
        <v>106</v>
      </c>
      <c r="G80" s="65"/>
      <c r="H80" s="66"/>
      <c r="I80" s="51" t="s">
        <v>29</v>
      </c>
      <c r="J80" s="48">
        <v>41.27</v>
      </c>
      <c r="K80" s="30"/>
      <c r="L80" s="48">
        <v>63.8</v>
      </c>
      <c r="M80" s="31">
        <f t="shared" si="1"/>
        <v>0</v>
      </c>
      <c r="N80" s="33"/>
      <c r="O80" s="73"/>
    </row>
    <row r="81" spans="1:15" s="32" customFormat="1" ht="12" customHeight="1" x14ac:dyDescent="0.2">
      <c r="A81" s="47">
        <v>13172006</v>
      </c>
      <c r="B81" s="44">
        <v>400564006</v>
      </c>
      <c r="C81" s="44">
        <v>7680570570245</v>
      </c>
      <c r="D81" s="45">
        <v>2928976</v>
      </c>
      <c r="E81" s="46" t="s">
        <v>32</v>
      </c>
      <c r="F81" s="64" t="s">
        <v>107</v>
      </c>
      <c r="G81" s="65"/>
      <c r="H81" s="66"/>
      <c r="I81" s="51" t="s">
        <v>29</v>
      </c>
      <c r="J81" s="48">
        <v>41.27</v>
      </c>
      <c r="K81" s="30"/>
      <c r="L81" s="48">
        <v>63.8</v>
      </c>
      <c r="M81" s="31">
        <f t="shared" si="1"/>
        <v>0</v>
      </c>
      <c r="N81" s="33"/>
      <c r="O81" s="73"/>
    </row>
    <row r="82" spans="1:15" s="32" customFormat="1" ht="12" customHeight="1" x14ac:dyDescent="0.2">
      <c r="A82" s="47">
        <v>13817072</v>
      </c>
      <c r="B82" s="44">
        <v>400562658</v>
      </c>
      <c r="C82" s="44">
        <v>7680570570481</v>
      </c>
      <c r="D82" s="45">
        <v>2928982</v>
      </c>
      <c r="E82" s="46" t="s">
        <v>32</v>
      </c>
      <c r="F82" s="64" t="s">
        <v>108</v>
      </c>
      <c r="G82" s="65"/>
      <c r="H82" s="66"/>
      <c r="I82" s="51" t="s">
        <v>29</v>
      </c>
      <c r="J82" s="48">
        <v>121.33</v>
      </c>
      <c r="K82" s="30"/>
      <c r="L82" s="48">
        <v>155.69999999999999</v>
      </c>
      <c r="M82" s="31">
        <f t="shared" si="1"/>
        <v>0</v>
      </c>
      <c r="N82" s="33"/>
      <c r="O82" s="73"/>
    </row>
    <row r="83" spans="1:15" s="32" customFormat="1" ht="12" customHeight="1" x14ac:dyDescent="0.2">
      <c r="A83" s="47">
        <v>13172007</v>
      </c>
      <c r="B83" s="44">
        <v>400564007</v>
      </c>
      <c r="C83" s="44">
        <v>7680570570665</v>
      </c>
      <c r="D83" s="44">
        <v>2928999</v>
      </c>
      <c r="E83" s="46" t="s">
        <v>32</v>
      </c>
      <c r="F83" s="64" t="s">
        <v>109</v>
      </c>
      <c r="G83" s="65"/>
      <c r="H83" s="66"/>
      <c r="I83" s="52" t="s">
        <v>29</v>
      </c>
      <c r="J83" s="48">
        <v>53.88</v>
      </c>
      <c r="K83" s="30"/>
      <c r="L83" s="48">
        <v>78.25</v>
      </c>
      <c r="M83" s="31">
        <f t="shared" si="1"/>
        <v>0</v>
      </c>
      <c r="N83" s="33"/>
      <c r="O83" s="73"/>
    </row>
    <row r="84" spans="1:15" s="32" customFormat="1" ht="12" customHeight="1" x14ac:dyDescent="0.2">
      <c r="A84" s="47">
        <v>13172008</v>
      </c>
      <c r="B84" s="44">
        <v>400564008</v>
      </c>
      <c r="C84" s="44">
        <v>7680570570368</v>
      </c>
      <c r="D84" s="44">
        <v>2929007</v>
      </c>
      <c r="E84" s="46" t="s">
        <v>32</v>
      </c>
      <c r="F84" s="64" t="s">
        <v>110</v>
      </c>
      <c r="G84" s="65"/>
      <c r="H84" s="66"/>
      <c r="I84" s="52" t="s">
        <v>29</v>
      </c>
      <c r="J84" s="48">
        <v>53.88</v>
      </c>
      <c r="K84" s="30"/>
      <c r="L84" s="48">
        <v>78.25</v>
      </c>
      <c r="M84" s="31">
        <f t="shared" si="1"/>
        <v>0</v>
      </c>
      <c r="N84" s="33"/>
      <c r="O84" s="73"/>
    </row>
    <row r="85" spans="1:15" s="32" customFormat="1" ht="12" customHeight="1" x14ac:dyDescent="0.2">
      <c r="A85" s="47">
        <v>13172010</v>
      </c>
      <c r="B85" s="44">
        <v>400564013</v>
      </c>
      <c r="C85" s="44">
        <v>7680570570542</v>
      </c>
      <c r="D85" s="45">
        <v>2929013</v>
      </c>
      <c r="E85" s="46" t="s">
        <v>32</v>
      </c>
      <c r="F85" s="64" t="s">
        <v>111</v>
      </c>
      <c r="G85" s="65"/>
      <c r="H85" s="66"/>
      <c r="I85" s="51" t="s">
        <v>29</v>
      </c>
      <c r="J85" s="48">
        <v>158.41</v>
      </c>
      <c r="K85" s="30"/>
      <c r="L85" s="48">
        <v>198.25</v>
      </c>
      <c r="M85" s="31">
        <f t="shared" si="1"/>
        <v>0</v>
      </c>
      <c r="N85" s="33"/>
      <c r="O85" s="73"/>
    </row>
    <row r="86" spans="1:15" s="32" customFormat="1" ht="12" customHeight="1" x14ac:dyDescent="0.2">
      <c r="A86" s="47">
        <v>13858904</v>
      </c>
      <c r="B86" s="44">
        <v>400563949</v>
      </c>
      <c r="C86" s="44">
        <v>7680525200104</v>
      </c>
      <c r="D86" s="45">
        <v>1593137</v>
      </c>
      <c r="E86" s="46" t="s">
        <v>32</v>
      </c>
      <c r="F86" s="64" t="s">
        <v>112</v>
      </c>
      <c r="G86" s="65"/>
      <c r="H86" s="66"/>
      <c r="I86" s="51" t="s">
        <v>29</v>
      </c>
      <c r="J86" s="48">
        <v>9.66</v>
      </c>
      <c r="K86" s="30"/>
      <c r="L86" s="48">
        <v>19.3</v>
      </c>
      <c r="M86" s="31">
        <f t="shared" si="1"/>
        <v>0</v>
      </c>
      <c r="N86" s="33"/>
      <c r="O86" s="73"/>
    </row>
    <row r="87" spans="1:15" s="32" customFormat="1" ht="12" customHeight="1" x14ac:dyDescent="0.2">
      <c r="A87" s="47">
        <v>13858906</v>
      </c>
      <c r="B87" s="44">
        <v>400563950</v>
      </c>
      <c r="C87" s="44">
        <v>7680525200296</v>
      </c>
      <c r="D87" s="45">
        <v>1593143</v>
      </c>
      <c r="E87" s="46" t="s">
        <v>32</v>
      </c>
      <c r="F87" s="64" t="s">
        <v>113</v>
      </c>
      <c r="G87" s="65"/>
      <c r="H87" s="66"/>
      <c r="I87" s="51" t="s">
        <v>29</v>
      </c>
      <c r="J87" s="48">
        <v>17.010000000000002</v>
      </c>
      <c r="K87" s="30"/>
      <c r="L87" s="48">
        <v>35.950000000000003</v>
      </c>
      <c r="M87" s="31">
        <f t="shared" si="1"/>
        <v>0</v>
      </c>
      <c r="N87" s="33"/>
      <c r="O87" s="73"/>
    </row>
    <row r="88" spans="1:15" s="32" customFormat="1" ht="12" customHeight="1" x14ac:dyDescent="0.2">
      <c r="A88" s="47">
        <v>13863707</v>
      </c>
      <c r="B88" s="44">
        <v>400563951</v>
      </c>
      <c r="C88" s="44">
        <v>7680525200371</v>
      </c>
      <c r="D88" s="45">
        <v>1593166</v>
      </c>
      <c r="E88" s="46" t="s">
        <v>32</v>
      </c>
      <c r="F88" s="64" t="s">
        <v>114</v>
      </c>
      <c r="G88" s="65"/>
      <c r="H88" s="66"/>
      <c r="I88" s="51" t="s">
        <v>29</v>
      </c>
      <c r="J88" s="48">
        <v>21.23</v>
      </c>
      <c r="K88" s="30"/>
      <c r="L88" s="48">
        <v>40.75</v>
      </c>
      <c r="M88" s="31">
        <f t="shared" si="1"/>
        <v>0</v>
      </c>
      <c r="N88" s="33"/>
      <c r="O88" s="73"/>
    </row>
    <row r="89" spans="1:15" s="32" customFormat="1" ht="12" customHeight="1" x14ac:dyDescent="0.2">
      <c r="A89" s="47">
        <v>13863709</v>
      </c>
      <c r="B89" s="44">
        <v>400563733</v>
      </c>
      <c r="C89" s="44">
        <v>7680525200456</v>
      </c>
      <c r="D89" s="45">
        <v>1593172</v>
      </c>
      <c r="E89" s="46" t="s">
        <v>32</v>
      </c>
      <c r="F89" s="64" t="s">
        <v>115</v>
      </c>
      <c r="G89" s="65"/>
      <c r="H89" s="66"/>
      <c r="I89" s="51" t="s">
        <v>29</v>
      </c>
      <c r="J89" s="48">
        <v>41.68</v>
      </c>
      <c r="K89" s="30"/>
      <c r="L89" s="48">
        <v>64.25</v>
      </c>
      <c r="M89" s="31">
        <f t="shared" si="1"/>
        <v>0</v>
      </c>
      <c r="N89" s="33"/>
      <c r="O89" s="73"/>
    </row>
    <row r="90" spans="1:15" s="32" customFormat="1" ht="12" customHeight="1" x14ac:dyDescent="0.2">
      <c r="A90" s="47">
        <v>13859106</v>
      </c>
      <c r="B90" s="44">
        <v>400563944</v>
      </c>
      <c r="C90" s="44">
        <v>7680525200531</v>
      </c>
      <c r="D90" s="45">
        <v>1593189</v>
      </c>
      <c r="E90" s="46" t="s">
        <v>32</v>
      </c>
      <c r="F90" s="64" t="s">
        <v>116</v>
      </c>
      <c r="G90" s="65"/>
      <c r="H90" s="66"/>
      <c r="I90" s="51" t="s">
        <v>29</v>
      </c>
      <c r="J90" s="48">
        <v>29.99</v>
      </c>
      <c r="K90" s="30"/>
      <c r="L90" s="48">
        <v>50.85</v>
      </c>
      <c r="M90" s="31">
        <f t="shared" si="1"/>
        <v>0</v>
      </c>
      <c r="N90" s="33"/>
      <c r="O90" s="73"/>
    </row>
    <row r="91" spans="1:15" s="32" customFormat="1" ht="12" customHeight="1" x14ac:dyDescent="0.2">
      <c r="A91" s="47">
        <v>13859102</v>
      </c>
      <c r="B91" s="44">
        <v>400563945</v>
      </c>
      <c r="C91" s="44">
        <v>7680525200616</v>
      </c>
      <c r="D91" s="45">
        <v>1593195</v>
      </c>
      <c r="E91" s="46" t="s">
        <v>32</v>
      </c>
      <c r="F91" s="64" t="s">
        <v>117</v>
      </c>
      <c r="G91" s="65"/>
      <c r="H91" s="66"/>
      <c r="I91" s="51" t="s">
        <v>29</v>
      </c>
      <c r="J91" s="48">
        <v>56.62</v>
      </c>
      <c r="K91" s="30"/>
      <c r="L91" s="48">
        <v>81.400000000000006</v>
      </c>
      <c r="M91" s="31">
        <f t="shared" si="1"/>
        <v>0</v>
      </c>
      <c r="N91" s="33"/>
      <c r="O91" s="73"/>
    </row>
    <row r="92" spans="1:15" s="32" customFormat="1" ht="12" customHeight="1" x14ac:dyDescent="0.2">
      <c r="A92" s="47">
        <v>13859203</v>
      </c>
      <c r="B92" s="44">
        <v>400563947</v>
      </c>
      <c r="C92" s="44">
        <v>7680549760110</v>
      </c>
      <c r="D92" s="44">
        <v>2300870</v>
      </c>
      <c r="E92" s="46" t="s">
        <v>32</v>
      </c>
      <c r="F92" s="64" t="s">
        <v>118</v>
      </c>
      <c r="G92" s="65"/>
      <c r="H92" s="66"/>
      <c r="I92" s="52" t="s">
        <v>29</v>
      </c>
      <c r="J92" s="48">
        <v>45.71</v>
      </c>
      <c r="K92" s="30"/>
      <c r="L92" s="48">
        <v>68.900000000000006</v>
      </c>
      <c r="M92" s="31">
        <f t="shared" si="1"/>
        <v>0</v>
      </c>
      <c r="N92" s="33"/>
      <c r="O92" s="73"/>
    </row>
    <row r="93" spans="1:15" s="32" customFormat="1" ht="12" customHeight="1" x14ac:dyDescent="0.2">
      <c r="A93" s="47">
        <v>13847401</v>
      </c>
      <c r="B93" s="44">
        <v>400563946</v>
      </c>
      <c r="C93" s="44">
        <v>7680549760387</v>
      </c>
      <c r="D93" s="45">
        <v>2300887</v>
      </c>
      <c r="E93" s="46" t="s">
        <v>32</v>
      </c>
      <c r="F93" s="64" t="s">
        <v>119</v>
      </c>
      <c r="G93" s="65"/>
      <c r="H93" s="66"/>
      <c r="I93" s="51" t="s">
        <v>29</v>
      </c>
      <c r="J93" s="48">
        <v>86.08</v>
      </c>
      <c r="K93" s="30"/>
      <c r="L93" s="48">
        <v>115.2</v>
      </c>
      <c r="M93" s="31">
        <f t="shared" si="1"/>
        <v>0</v>
      </c>
      <c r="N93" s="33"/>
      <c r="O93" s="73"/>
    </row>
    <row r="94" spans="1:15" s="32" customFormat="1" ht="12" customHeight="1" x14ac:dyDescent="0.2">
      <c r="A94" s="47">
        <v>13859305</v>
      </c>
      <c r="B94" s="44">
        <v>400563734</v>
      </c>
      <c r="C94" s="44">
        <v>7680549760462</v>
      </c>
      <c r="D94" s="45">
        <v>2300893</v>
      </c>
      <c r="E94" s="46" t="s">
        <v>32</v>
      </c>
      <c r="F94" s="64" t="s">
        <v>120</v>
      </c>
      <c r="G94" s="65"/>
      <c r="H94" s="66"/>
      <c r="I94" s="51" t="s">
        <v>29</v>
      </c>
      <c r="J94" s="48">
        <v>60.48</v>
      </c>
      <c r="K94" s="30"/>
      <c r="L94" s="48">
        <v>85.85</v>
      </c>
      <c r="M94" s="31">
        <f t="shared" si="1"/>
        <v>0</v>
      </c>
      <c r="N94" s="33"/>
      <c r="O94" s="73"/>
    </row>
    <row r="95" spans="1:15" s="32" customFormat="1" ht="12" customHeight="1" x14ac:dyDescent="0.2">
      <c r="A95" s="47">
        <v>13847501</v>
      </c>
      <c r="B95" s="44">
        <v>400563948</v>
      </c>
      <c r="C95" s="44">
        <v>7680549760547</v>
      </c>
      <c r="D95" s="45">
        <v>2300918</v>
      </c>
      <c r="E95" s="46" t="s">
        <v>32</v>
      </c>
      <c r="F95" s="64" t="s">
        <v>121</v>
      </c>
      <c r="G95" s="65"/>
      <c r="H95" s="66"/>
      <c r="I95" s="51" t="s">
        <v>29</v>
      </c>
      <c r="J95" s="48">
        <v>114.09</v>
      </c>
      <c r="K95" s="30"/>
      <c r="L95" s="48">
        <v>147.4</v>
      </c>
      <c r="M95" s="31">
        <f t="shared" si="1"/>
        <v>0</v>
      </c>
      <c r="N95" s="33"/>
      <c r="O95" s="73"/>
    </row>
    <row r="96" spans="1:15" s="32" customFormat="1" ht="12" customHeight="1" x14ac:dyDescent="0.2">
      <c r="A96" s="47">
        <v>13617804</v>
      </c>
      <c r="B96" s="44">
        <v>400563867</v>
      </c>
      <c r="C96" s="44">
        <v>7680500440174</v>
      </c>
      <c r="D96" s="45">
        <v>1390546</v>
      </c>
      <c r="E96" s="46" t="s">
        <v>32</v>
      </c>
      <c r="F96" s="64" t="s">
        <v>122</v>
      </c>
      <c r="G96" s="65"/>
      <c r="H96" s="66"/>
      <c r="I96" s="51" t="s">
        <v>29</v>
      </c>
      <c r="J96" s="48">
        <v>8.2100000000000009</v>
      </c>
      <c r="K96" s="30"/>
      <c r="L96" s="48">
        <v>17.649999999999999</v>
      </c>
      <c r="M96" s="31">
        <f t="shared" si="1"/>
        <v>0</v>
      </c>
      <c r="N96" s="33"/>
      <c r="O96" s="73"/>
    </row>
    <row r="97" spans="1:25" s="32" customFormat="1" ht="12" customHeight="1" x14ac:dyDescent="0.2">
      <c r="A97" s="47">
        <v>13617809</v>
      </c>
      <c r="B97" s="44">
        <v>400563869</v>
      </c>
      <c r="C97" s="44">
        <v>7680500440259</v>
      </c>
      <c r="D97" s="45">
        <v>1390552</v>
      </c>
      <c r="E97" s="46" t="s">
        <v>32</v>
      </c>
      <c r="F97" s="64" t="s">
        <v>123</v>
      </c>
      <c r="G97" s="65"/>
      <c r="H97" s="66"/>
      <c r="I97" s="51" t="s">
        <v>29</v>
      </c>
      <c r="J97" s="48">
        <v>25.52</v>
      </c>
      <c r="K97" s="30"/>
      <c r="L97" s="48">
        <v>45.7</v>
      </c>
      <c r="M97" s="31">
        <f t="shared" si="1"/>
        <v>0</v>
      </c>
      <c r="N97" s="33"/>
      <c r="O97" s="73"/>
    </row>
    <row r="98" spans="1:25" s="32" customFormat="1" ht="12" customHeight="1" x14ac:dyDescent="0.2">
      <c r="A98" s="47">
        <v>13617905</v>
      </c>
      <c r="B98" s="44">
        <v>400563868</v>
      </c>
      <c r="C98" s="44">
        <v>7680500440334</v>
      </c>
      <c r="D98" s="44">
        <v>1390569</v>
      </c>
      <c r="E98" s="46" t="s">
        <v>32</v>
      </c>
      <c r="F98" s="64" t="s">
        <v>124</v>
      </c>
      <c r="G98" s="65"/>
      <c r="H98" s="66"/>
      <c r="I98" s="52" t="s">
        <v>29</v>
      </c>
      <c r="J98" s="48">
        <v>13.88</v>
      </c>
      <c r="K98" s="30"/>
      <c r="L98" s="48">
        <v>28.25</v>
      </c>
      <c r="M98" s="31">
        <f t="shared" si="1"/>
        <v>0</v>
      </c>
      <c r="N98" s="33"/>
      <c r="O98" s="73"/>
    </row>
    <row r="99" spans="1:25" s="32" customFormat="1" ht="12" customHeight="1" x14ac:dyDescent="0.2">
      <c r="A99" s="47">
        <v>13617907</v>
      </c>
      <c r="B99" s="44">
        <v>400563870</v>
      </c>
      <c r="C99" s="44">
        <v>7680500440419</v>
      </c>
      <c r="D99" s="45">
        <v>1390575</v>
      </c>
      <c r="E99" s="46" t="s">
        <v>32</v>
      </c>
      <c r="F99" s="64" t="s">
        <v>125</v>
      </c>
      <c r="G99" s="65"/>
      <c r="H99" s="66"/>
      <c r="I99" s="51" t="s">
        <v>29</v>
      </c>
      <c r="J99" s="48">
        <v>44.8</v>
      </c>
      <c r="K99" s="30"/>
      <c r="L99" s="48">
        <v>67.849999999999994</v>
      </c>
      <c r="M99" s="31">
        <f t="shared" si="1"/>
        <v>0</v>
      </c>
      <c r="N99" s="33"/>
      <c r="O99" s="73"/>
    </row>
    <row r="100" spans="1:25" s="32" customFormat="1" ht="12" customHeight="1" x14ac:dyDescent="0.2">
      <c r="A100" s="47">
        <v>13006611</v>
      </c>
      <c r="B100" s="44">
        <v>400562213</v>
      </c>
      <c r="C100" s="44">
        <v>7680656780018</v>
      </c>
      <c r="D100" s="45">
        <v>6254138</v>
      </c>
      <c r="E100" s="46" t="s">
        <v>32</v>
      </c>
      <c r="F100" s="64" t="s">
        <v>126</v>
      </c>
      <c r="G100" s="65"/>
      <c r="H100" s="66"/>
      <c r="I100" s="51" t="s">
        <v>29</v>
      </c>
      <c r="J100" s="48">
        <v>3.28</v>
      </c>
      <c r="K100" s="30"/>
      <c r="L100" s="48">
        <v>7.85</v>
      </c>
      <c r="M100" s="31">
        <f t="shared" si="1"/>
        <v>0</v>
      </c>
      <c r="N100" s="33"/>
      <c r="O100" s="73"/>
    </row>
    <row r="101" spans="1:25" s="32" customFormat="1" ht="12" customHeight="1" x14ac:dyDescent="0.2">
      <c r="A101" s="47">
        <v>13006621</v>
      </c>
      <c r="B101" s="44">
        <v>400562661</v>
      </c>
      <c r="C101" s="44">
        <v>7680656780117</v>
      </c>
      <c r="D101" s="45">
        <v>6254144</v>
      </c>
      <c r="E101" s="46" t="s">
        <v>32</v>
      </c>
      <c r="F101" s="64" t="s">
        <v>127</v>
      </c>
      <c r="G101" s="65"/>
      <c r="H101" s="66"/>
      <c r="I101" s="51" t="s">
        <v>29</v>
      </c>
      <c r="J101" s="48">
        <v>9.27</v>
      </c>
      <c r="K101" s="30"/>
      <c r="L101" s="48">
        <v>18.850000000000001</v>
      </c>
      <c r="M101" s="31">
        <f t="shared" si="1"/>
        <v>0</v>
      </c>
      <c r="N101" s="33"/>
      <c r="O101" s="73"/>
    </row>
    <row r="102" spans="1:25" s="32" customFormat="1" ht="12" customHeight="1" x14ac:dyDescent="0.2">
      <c r="A102" s="47">
        <v>13006620</v>
      </c>
      <c r="B102" s="44">
        <v>400562660</v>
      </c>
      <c r="C102" s="44">
        <v>7680656780124</v>
      </c>
      <c r="D102" s="44">
        <v>6254150</v>
      </c>
      <c r="E102" s="46" t="s">
        <v>32</v>
      </c>
      <c r="F102" s="64" t="s">
        <v>128</v>
      </c>
      <c r="G102" s="65"/>
      <c r="H102" s="66"/>
      <c r="I102" s="52" t="s">
        <v>29</v>
      </c>
      <c r="J102" s="48">
        <v>3.89</v>
      </c>
      <c r="K102" s="30"/>
      <c r="L102" s="48">
        <v>8.5500000000000007</v>
      </c>
      <c r="M102" s="31">
        <f t="shared" si="1"/>
        <v>0</v>
      </c>
      <c r="N102" s="33"/>
      <c r="O102" s="73"/>
      <c r="P102" s="33"/>
      <c r="Q102" s="33"/>
      <c r="R102" s="33"/>
      <c r="S102" s="33"/>
      <c r="T102" s="33"/>
      <c r="U102" s="33"/>
      <c r="V102" s="33"/>
      <c r="W102" s="33"/>
      <c r="X102" s="33"/>
      <c r="Y102" s="33"/>
    </row>
    <row r="103" spans="1:25" s="32" customFormat="1" ht="12" customHeight="1" x14ac:dyDescent="0.2">
      <c r="A103" s="47">
        <v>13006612</v>
      </c>
      <c r="B103" s="44">
        <v>400562214</v>
      </c>
      <c r="C103" s="44">
        <v>7680656780025</v>
      </c>
      <c r="D103" s="44">
        <v>6254167</v>
      </c>
      <c r="E103" s="46" t="s">
        <v>32</v>
      </c>
      <c r="F103" s="64" t="s">
        <v>129</v>
      </c>
      <c r="G103" s="65"/>
      <c r="H103" s="66"/>
      <c r="I103" s="52" t="s">
        <v>29</v>
      </c>
      <c r="J103" s="48">
        <v>20.53</v>
      </c>
      <c r="K103" s="30"/>
      <c r="L103" s="48">
        <v>39.950000000000003</v>
      </c>
      <c r="M103" s="31">
        <f t="shared" si="1"/>
        <v>0</v>
      </c>
      <c r="N103" s="33"/>
      <c r="O103" s="73"/>
    </row>
    <row r="104" spans="1:25" s="32" customFormat="1" ht="12" customHeight="1" x14ac:dyDescent="0.2">
      <c r="A104" s="47">
        <v>13006613</v>
      </c>
      <c r="B104" s="44">
        <v>400562215</v>
      </c>
      <c r="C104" s="44">
        <v>7680656780032</v>
      </c>
      <c r="D104" s="45">
        <v>6254173</v>
      </c>
      <c r="E104" s="46" t="s">
        <v>32</v>
      </c>
      <c r="F104" s="64" t="s">
        <v>130</v>
      </c>
      <c r="G104" s="65"/>
      <c r="H104" s="66"/>
      <c r="I104" s="51" t="s">
        <v>29</v>
      </c>
      <c r="J104" s="48">
        <v>4.53</v>
      </c>
      <c r="K104" s="30"/>
      <c r="L104" s="48">
        <v>9.3000000000000007</v>
      </c>
      <c r="M104" s="31">
        <f t="shared" si="1"/>
        <v>0</v>
      </c>
      <c r="N104" s="33"/>
      <c r="O104" s="73"/>
      <c r="P104" s="33"/>
      <c r="Q104" s="33"/>
      <c r="R104" s="33"/>
      <c r="S104" s="33"/>
      <c r="T104" s="33"/>
      <c r="U104" s="33"/>
      <c r="V104" s="33"/>
      <c r="W104" s="33"/>
      <c r="X104" s="33"/>
      <c r="Y104" s="33"/>
    </row>
    <row r="105" spans="1:25" s="32" customFormat="1" ht="12" customHeight="1" x14ac:dyDescent="0.2">
      <c r="A105" s="47">
        <v>13006614</v>
      </c>
      <c r="B105" s="44">
        <v>400562216</v>
      </c>
      <c r="C105" s="44">
        <v>7680656780049</v>
      </c>
      <c r="D105" s="45">
        <v>6254196</v>
      </c>
      <c r="E105" s="46" t="s">
        <v>32</v>
      </c>
      <c r="F105" s="64" t="s">
        <v>131</v>
      </c>
      <c r="G105" s="65"/>
      <c r="H105" s="66"/>
      <c r="I105" s="51" t="s">
        <v>29</v>
      </c>
      <c r="J105" s="48">
        <v>18.07</v>
      </c>
      <c r="K105" s="30"/>
      <c r="L105" s="48">
        <v>37.15</v>
      </c>
      <c r="M105" s="31">
        <f t="shared" si="1"/>
        <v>0</v>
      </c>
      <c r="N105" s="33"/>
      <c r="O105" s="73"/>
    </row>
    <row r="106" spans="1:25" s="32" customFormat="1" ht="12" customHeight="1" x14ac:dyDescent="0.2">
      <c r="A106" s="47">
        <v>13006610</v>
      </c>
      <c r="B106" s="44">
        <v>400562217</v>
      </c>
      <c r="C106" s="44">
        <v>7680656780094</v>
      </c>
      <c r="D106" s="45">
        <v>6254204</v>
      </c>
      <c r="E106" s="46" t="s">
        <v>32</v>
      </c>
      <c r="F106" s="64" t="s">
        <v>132</v>
      </c>
      <c r="G106" s="65"/>
      <c r="H106" s="66"/>
      <c r="I106" s="51" t="s">
        <v>29</v>
      </c>
      <c r="J106" s="48">
        <v>23.37</v>
      </c>
      <c r="K106" s="30"/>
      <c r="L106" s="48">
        <v>43.25</v>
      </c>
      <c r="M106" s="31">
        <f t="shared" si="1"/>
        <v>0</v>
      </c>
      <c r="N106" s="33"/>
      <c r="O106" s="73"/>
    </row>
    <row r="107" spans="1:25" s="32" customFormat="1" ht="12" customHeight="1" x14ac:dyDescent="0.2">
      <c r="A107" s="47">
        <v>13006615</v>
      </c>
      <c r="B107" s="44">
        <v>400562218</v>
      </c>
      <c r="C107" s="44">
        <v>7680656780056</v>
      </c>
      <c r="D107" s="45">
        <v>6254210</v>
      </c>
      <c r="E107" s="46" t="s">
        <v>32</v>
      </c>
      <c r="F107" s="64" t="s">
        <v>133</v>
      </c>
      <c r="G107" s="65"/>
      <c r="H107" s="66"/>
      <c r="I107" s="51" t="s">
        <v>29</v>
      </c>
      <c r="J107" s="48">
        <v>23.37</v>
      </c>
      <c r="K107" s="30"/>
      <c r="L107" s="48">
        <v>43.25</v>
      </c>
      <c r="M107" s="31">
        <f t="shared" si="1"/>
        <v>0</v>
      </c>
      <c r="N107" s="33"/>
      <c r="O107" s="73"/>
    </row>
    <row r="108" spans="1:25" s="32" customFormat="1" ht="12" customHeight="1" x14ac:dyDescent="0.2">
      <c r="A108" s="47">
        <v>13006616</v>
      </c>
      <c r="B108" s="44">
        <v>400562219</v>
      </c>
      <c r="C108" s="44">
        <v>7680656780063</v>
      </c>
      <c r="D108" s="45">
        <v>6254227</v>
      </c>
      <c r="E108" s="46" t="s">
        <v>32</v>
      </c>
      <c r="F108" s="64" t="s">
        <v>134</v>
      </c>
      <c r="G108" s="65"/>
      <c r="H108" s="66"/>
      <c r="I108" s="51" t="s">
        <v>29</v>
      </c>
      <c r="J108" s="48">
        <v>68.7</v>
      </c>
      <c r="K108" s="30"/>
      <c r="L108" s="48">
        <v>95.25</v>
      </c>
      <c r="M108" s="31">
        <f t="shared" si="1"/>
        <v>0</v>
      </c>
      <c r="N108" s="33"/>
      <c r="O108" s="73"/>
    </row>
    <row r="109" spans="1:25" s="32" customFormat="1" ht="12" customHeight="1" x14ac:dyDescent="0.2">
      <c r="A109" s="47">
        <v>13006617</v>
      </c>
      <c r="B109" s="44">
        <v>400562220</v>
      </c>
      <c r="C109" s="44">
        <v>7680656780100</v>
      </c>
      <c r="D109" s="44">
        <v>6254233</v>
      </c>
      <c r="E109" s="46" t="s">
        <v>32</v>
      </c>
      <c r="F109" s="64" t="s">
        <v>135</v>
      </c>
      <c r="G109" s="65"/>
      <c r="H109" s="66"/>
      <c r="I109" s="52" t="s">
        <v>29</v>
      </c>
      <c r="J109" s="48">
        <v>30.51</v>
      </c>
      <c r="K109" s="30"/>
      <c r="L109" s="48">
        <v>51.45</v>
      </c>
      <c r="M109" s="31">
        <f t="shared" si="1"/>
        <v>0</v>
      </c>
      <c r="N109" s="33"/>
      <c r="O109" s="73"/>
    </row>
    <row r="110" spans="1:25" s="32" customFormat="1" ht="12" customHeight="1" x14ac:dyDescent="0.2">
      <c r="A110" s="47">
        <v>13006618</v>
      </c>
      <c r="B110" s="44">
        <v>400562221</v>
      </c>
      <c r="C110" s="44">
        <v>7680656780070</v>
      </c>
      <c r="D110" s="45">
        <v>6254256</v>
      </c>
      <c r="E110" s="46" t="s">
        <v>32</v>
      </c>
      <c r="F110" s="64" t="s">
        <v>136</v>
      </c>
      <c r="G110" s="65"/>
      <c r="H110" s="66"/>
      <c r="I110" s="51" t="s">
        <v>29</v>
      </c>
      <c r="J110" s="48">
        <v>30.51</v>
      </c>
      <c r="K110" s="30"/>
      <c r="L110" s="48">
        <v>51.45</v>
      </c>
      <c r="M110" s="31">
        <f t="shared" si="1"/>
        <v>0</v>
      </c>
      <c r="N110" s="33"/>
      <c r="O110" s="73"/>
    </row>
    <row r="111" spans="1:25" s="32" customFormat="1" ht="12" customHeight="1" x14ac:dyDescent="0.2">
      <c r="A111" s="47">
        <v>13006619</v>
      </c>
      <c r="B111" s="44">
        <v>400562222</v>
      </c>
      <c r="C111" s="44">
        <v>7680656780087</v>
      </c>
      <c r="D111" s="45">
        <v>6254262</v>
      </c>
      <c r="E111" s="46" t="s">
        <v>32</v>
      </c>
      <c r="F111" s="64" t="s">
        <v>137</v>
      </c>
      <c r="G111" s="65"/>
      <c r="H111" s="66"/>
      <c r="I111" s="51" t="s">
        <v>29</v>
      </c>
      <c r="J111" s="48">
        <v>89.7</v>
      </c>
      <c r="K111" s="30"/>
      <c r="L111" s="48">
        <v>119.4</v>
      </c>
      <c r="M111" s="31">
        <f t="shared" si="1"/>
        <v>0</v>
      </c>
      <c r="N111" s="33"/>
      <c r="O111" s="73"/>
    </row>
    <row r="112" spans="1:25" s="32" customFormat="1" ht="12" customHeight="1" x14ac:dyDescent="0.2">
      <c r="A112" s="47">
        <v>13006645</v>
      </c>
      <c r="B112" s="44">
        <v>400563162</v>
      </c>
      <c r="C112" s="44">
        <v>7680552180035</v>
      </c>
      <c r="D112" s="45">
        <v>2365148</v>
      </c>
      <c r="E112" s="46" t="s">
        <v>32</v>
      </c>
      <c r="F112" s="64" t="s">
        <v>138</v>
      </c>
      <c r="G112" s="65"/>
      <c r="H112" s="66"/>
      <c r="I112" s="51" t="s">
        <v>29</v>
      </c>
      <c r="J112" s="48">
        <v>15.2</v>
      </c>
      <c r="K112" s="30"/>
      <c r="L112" s="48">
        <v>33.85</v>
      </c>
      <c r="M112" s="31">
        <f t="shared" si="1"/>
        <v>0</v>
      </c>
      <c r="N112" s="33"/>
      <c r="O112" s="73"/>
    </row>
    <row r="113" spans="1:15" s="32" customFormat="1" ht="12" customHeight="1" x14ac:dyDescent="0.2">
      <c r="A113" s="47">
        <v>13006646</v>
      </c>
      <c r="B113" s="44">
        <v>400563163</v>
      </c>
      <c r="C113" s="44">
        <v>7680552180059</v>
      </c>
      <c r="D113" s="44">
        <v>2365154</v>
      </c>
      <c r="E113" s="46" t="s">
        <v>32</v>
      </c>
      <c r="F113" s="64" t="s">
        <v>139</v>
      </c>
      <c r="G113" s="65"/>
      <c r="H113" s="66"/>
      <c r="I113" s="52" t="s">
        <v>29</v>
      </c>
      <c r="J113" s="48">
        <v>20.54</v>
      </c>
      <c r="K113" s="30"/>
      <c r="L113" s="48">
        <v>40</v>
      </c>
      <c r="M113" s="31">
        <f t="shared" si="1"/>
        <v>0</v>
      </c>
      <c r="N113" s="33"/>
      <c r="O113" s="73"/>
    </row>
    <row r="114" spans="1:15" s="32" customFormat="1" ht="12" customHeight="1" x14ac:dyDescent="0.2">
      <c r="A114" s="47">
        <v>13006647</v>
      </c>
      <c r="B114" s="44">
        <v>400563176</v>
      </c>
      <c r="C114" s="44">
        <v>7680552180097</v>
      </c>
      <c r="D114" s="45">
        <v>2507855</v>
      </c>
      <c r="E114" s="46" t="s">
        <v>32</v>
      </c>
      <c r="F114" s="64" t="s">
        <v>140</v>
      </c>
      <c r="G114" s="65"/>
      <c r="H114" s="66"/>
      <c r="I114" s="51" t="s">
        <v>29</v>
      </c>
      <c r="J114" s="48">
        <v>63.82</v>
      </c>
      <c r="K114" s="30"/>
      <c r="L114" s="48">
        <v>89.65</v>
      </c>
      <c r="M114" s="31">
        <f t="shared" si="1"/>
        <v>0</v>
      </c>
      <c r="N114" s="33"/>
      <c r="O114" s="73"/>
    </row>
    <row r="115" spans="1:15" s="32" customFormat="1" ht="12" customHeight="1" x14ac:dyDescent="0.2">
      <c r="A115" s="47">
        <v>13830102</v>
      </c>
      <c r="B115" s="44">
        <v>400566520</v>
      </c>
      <c r="C115" s="44">
        <v>7680552180073</v>
      </c>
      <c r="D115" s="45">
        <v>2365160</v>
      </c>
      <c r="E115" s="46" t="s">
        <v>32</v>
      </c>
      <c r="F115" s="64" t="s">
        <v>141</v>
      </c>
      <c r="G115" s="65"/>
      <c r="H115" s="66"/>
      <c r="I115" s="51" t="s">
        <v>29</v>
      </c>
      <c r="J115" s="48">
        <v>20.54</v>
      </c>
      <c r="K115" s="30"/>
      <c r="L115" s="48">
        <v>40</v>
      </c>
      <c r="M115" s="31">
        <f t="shared" si="1"/>
        <v>0</v>
      </c>
      <c r="N115" s="33"/>
      <c r="O115" s="73"/>
    </row>
    <row r="116" spans="1:15" s="32" customFormat="1" ht="12" customHeight="1" x14ac:dyDescent="0.2">
      <c r="A116" s="47">
        <v>13006648</v>
      </c>
      <c r="B116" s="44">
        <v>400563188</v>
      </c>
      <c r="C116" s="44">
        <v>7680552180110</v>
      </c>
      <c r="D116" s="45">
        <v>2507849</v>
      </c>
      <c r="E116" s="46" t="s">
        <v>32</v>
      </c>
      <c r="F116" s="64" t="s">
        <v>142</v>
      </c>
      <c r="G116" s="65"/>
      <c r="H116" s="66"/>
      <c r="I116" s="51" t="s">
        <v>29</v>
      </c>
      <c r="J116" s="48">
        <v>63.82</v>
      </c>
      <c r="K116" s="30"/>
      <c r="L116" s="48">
        <v>89.65</v>
      </c>
      <c r="M116" s="31">
        <f t="shared" si="1"/>
        <v>0</v>
      </c>
      <c r="N116" s="33"/>
      <c r="O116" s="73"/>
    </row>
    <row r="117" spans="1:15" s="32" customFormat="1" ht="12" customHeight="1" x14ac:dyDescent="0.2">
      <c r="A117" s="47">
        <v>13340001</v>
      </c>
      <c r="B117" s="44">
        <v>400564684</v>
      </c>
      <c r="C117" s="44">
        <v>7680575050025</v>
      </c>
      <c r="D117" s="45">
        <v>3449485</v>
      </c>
      <c r="E117" s="46" t="s">
        <v>32</v>
      </c>
      <c r="F117" s="64" t="s">
        <v>143</v>
      </c>
      <c r="G117" s="65"/>
      <c r="H117" s="66"/>
      <c r="I117" s="51" t="s">
        <v>29</v>
      </c>
      <c r="J117" s="48">
        <v>507.84</v>
      </c>
      <c r="K117" s="30"/>
      <c r="L117" s="48">
        <v>599.4</v>
      </c>
      <c r="M117" s="31">
        <f t="shared" si="1"/>
        <v>0</v>
      </c>
      <c r="N117" s="33"/>
      <c r="O117" s="73"/>
    </row>
    <row r="118" spans="1:15" s="32" customFormat="1" ht="12" customHeight="1" x14ac:dyDescent="0.2">
      <c r="A118" s="47">
        <v>13340002</v>
      </c>
      <c r="B118" s="44">
        <v>400565344</v>
      </c>
      <c r="C118" s="44">
        <v>7680604110010</v>
      </c>
      <c r="D118" s="45">
        <v>4819903</v>
      </c>
      <c r="E118" s="46" t="s">
        <v>32</v>
      </c>
      <c r="F118" s="64" t="s">
        <v>144</v>
      </c>
      <c r="G118" s="65"/>
      <c r="H118" s="66"/>
      <c r="I118" s="51" t="s">
        <v>30</v>
      </c>
      <c r="J118" s="48">
        <v>79.5</v>
      </c>
      <c r="K118" s="30"/>
      <c r="L118" s="48" t="s">
        <v>33</v>
      </c>
      <c r="M118" s="31">
        <f t="shared" si="1"/>
        <v>0</v>
      </c>
      <c r="N118" s="33"/>
      <c r="O118" s="73"/>
    </row>
    <row r="119" spans="1:15" s="32" customFormat="1" ht="12" customHeight="1" x14ac:dyDescent="0.2">
      <c r="A119" s="47">
        <v>13422001</v>
      </c>
      <c r="B119" s="44">
        <v>400565311</v>
      </c>
      <c r="C119" s="44">
        <v>7680612840015</v>
      </c>
      <c r="D119" s="45">
        <v>4652426</v>
      </c>
      <c r="E119" s="46" t="s">
        <v>32</v>
      </c>
      <c r="F119" s="64" t="s">
        <v>146</v>
      </c>
      <c r="G119" s="65"/>
      <c r="H119" s="66"/>
      <c r="I119" s="51" t="s">
        <v>29</v>
      </c>
      <c r="J119" s="48">
        <v>5.83</v>
      </c>
      <c r="K119" s="30"/>
      <c r="L119" s="48">
        <v>14.9</v>
      </c>
      <c r="M119" s="31">
        <f>J119*K119</f>
        <v>0</v>
      </c>
      <c r="N119" s="33"/>
      <c r="O119" s="73"/>
    </row>
    <row r="120" spans="1:15" s="32" customFormat="1" ht="12" customHeight="1" x14ac:dyDescent="0.2">
      <c r="A120" s="47">
        <v>13422002</v>
      </c>
      <c r="B120" s="44">
        <v>400565312</v>
      </c>
      <c r="C120" s="44">
        <v>7680612840022</v>
      </c>
      <c r="D120" s="45">
        <v>4652449</v>
      </c>
      <c r="E120" s="46" t="s">
        <v>32</v>
      </c>
      <c r="F120" s="64" t="s">
        <v>147</v>
      </c>
      <c r="G120" s="65"/>
      <c r="H120" s="66"/>
      <c r="I120" s="51" t="s">
        <v>29</v>
      </c>
      <c r="J120" s="48">
        <v>16.059999999999999</v>
      </c>
      <c r="K120" s="30"/>
      <c r="L120" s="48">
        <v>34.85</v>
      </c>
      <c r="M120" s="31">
        <f>J120*K120</f>
        <v>0</v>
      </c>
      <c r="N120" s="33"/>
      <c r="O120" s="73"/>
    </row>
    <row r="121" spans="1:15" s="32" customFormat="1" ht="12" customHeight="1" x14ac:dyDescent="0.2">
      <c r="A121" s="47">
        <v>13422003</v>
      </c>
      <c r="B121" s="44">
        <v>400565313</v>
      </c>
      <c r="C121" s="44">
        <v>7680612840039</v>
      </c>
      <c r="D121" s="45">
        <v>4652455</v>
      </c>
      <c r="E121" s="46" t="s">
        <v>32</v>
      </c>
      <c r="F121" s="64" t="s">
        <v>145</v>
      </c>
      <c r="G121" s="65"/>
      <c r="H121" s="66"/>
      <c r="I121" s="51" t="s">
        <v>29</v>
      </c>
      <c r="J121" s="48">
        <v>61.45</v>
      </c>
      <c r="K121" s="30"/>
      <c r="L121" s="48">
        <v>86.95</v>
      </c>
      <c r="M121" s="31">
        <f t="shared" si="1"/>
        <v>0</v>
      </c>
      <c r="N121" s="33"/>
      <c r="O121" s="73"/>
    </row>
    <row r="122" spans="1:15" s="32" customFormat="1" ht="12" customHeight="1" x14ac:dyDescent="0.2">
      <c r="A122" s="47">
        <v>13817001</v>
      </c>
      <c r="B122" s="44">
        <v>400565943</v>
      </c>
      <c r="C122" s="44">
        <v>7680627210018</v>
      </c>
      <c r="D122" s="45">
        <v>5436943</v>
      </c>
      <c r="E122" s="46" t="s">
        <v>32</v>
      </c>
      <c r="F122" s="64" t="s">
        <v>148</v>
      </c>
      <c r="G122" s="65"/>
      <c r="H122" s="66"/>
      <c r="I122" s="51" t="s">
        <v>30</v>
      </c>
      <c r="J122" s="48">
        <v>28.38</v>
      </c>
      <c r="K122" s="30"/>
      <c r="L122" s="48" t="s">
        <v>33</v>
      </c>
      <c r="M122" s="31">
        <f t="shared" si="1"/>
        <v>0</v>
      </c>
      <c r="N122" s="33"/>
      <c r="O122" s="73"/>
    </row>
    <row r="123" spans="1:15" s="32" customFormat="1" ht="12" customHeight="1" x14ac:dyDescent="0.2">
      <c r="A123" s="47">
        <v>13817002</v>
      </c>
      <c r="B123" s="44">
        <v>400566427</v>
      </c>
      <c r="C123" s="44">
        <v>7680627210025</v>
      </c>
      <c r="D123" s="45">
        <v>5436972</v>
      </c>
      <c r="E123" s="46" t="s">
        <v>32</v>
      </c>
      <c r="F123" s="64" t="s">
        <v>149</v>
      </c>
      <c r="G123" s="65"/>
      <c r="H123" s="66"/>
      <c r="I123" s="51" t="s">
        <v>30</v>
      </c>
      <c r="J123" s="48">
        <v>82.09</v>
      </c>
      <c r="K123" s="30"/>
      <c r="L123" s="48" t="s">
        <v>33</v>
      </c>
      <c r="M123" s="31">
        <f t="shared" si="1"/>
        <v>0</v>
      </c>
      <c r="N123" s="33"/>
      <c r="O123" s="73"/>
    </row>
    <row r="124" spans="1:15" s="32" customFormat="1" ht="12" customHeight="1" x14ac:dyDescent="0.2">
      <c r="A124" s="47">
        <v>13817003</v>
      </c>
      <c r="B124" s="44">
        <v>400566428</v>
      </c>
      <c r="C124" s="44">
        <v>7680627210032</v>
      </c>
      <c r="D124" s="45">
        <v>5436989</v>
      </c>
      <c r="E124" s="46" t="s">
        <v>32</v>
      </c>
      <c r="F124" s="64" t="s">
        <v>150</v>
      </c>
      <c r="G124" s="65"/>
      <c r="H124" s="66"/>
      <c r="I124" s="51" t="s">
        <v>30</v>
      </c>
      <c r="J124" s="48">
        <v>34.1</v>
      </c>
      <c r="K124" s="30"/>
      <c r="L124" s="48" t="s">
        <v>33</v>
      </c>
      <c r="M124" s="31">
        <f t="shared" si="1"/>
        <v>0</v>
      </c>
      <c r="N124" s="33"/>
      <c r="O124" s="73"/>
    </row>
    <row r="125" spans="1:15" s="32" customFormat="1" ht="12" customHeight="1" x14ac:dyDescent="0.2">
      <c r="A125" s="47">
        <v>13817004</v>
      </c>
      <c r="B125" s="44">
        <v>400565944</v>
      </c>
      <c r="C125" s="44">
        <v>7680627210049</v>
      </c>
      <c r="D125" s="45">
        <v>5437003</v>
      </c>
      <c r="E125" s="46" t="s">
        <v>32</v>
      </c>
      <c r="F125" s="64" t="s">
        <v>151</v>
      </c>
      <c r="G125" s="65"/>
      <c r="H125" s="66"/>
      <c r="I125" s="51" t="s">
        <v>30</v>
      </c>
      <c r="J125" s="48">
        <v>98.68</v>
      </c>
      <c r="K125" s="30"/>
      <c r="L125" s="48" t="s">
        <v>33</v>
      </c>
      <c r="M125" s="31">
        <f t="shared" si="1"/>
        <v>0</v>
      </c>
      <c r="N125" s="33"/>
      <c r="O125" s="73"/>
    </row>
    <row r="126" spans="1:15" s="32" customFormat="1" ht="12" customHeight="1" x14ac:dyDescent="0.2">
      <c r="A126" s="47">
        <v>13817010</v>
      </c>
      <c r="B126" s="44">
        <v>400562132</v>
      </c>
      <c r="C126" s="44">
        <v>7680627210070</v>
      </c>
      <c r="D126" s="45">
        <v>5921242</v>
      </c>
      <c r="E126" s="46" t="s">
        <v>32</v>
      </c>
      <c r="F126" s="64" t="s">
        <v>152</v>
      </c>
      <c r="G126" s="65"/>
      <c r="H126" s="66"/>
      <c r="I126" s="51" t="s">
        <v>30</v>
      </c>
      <c r="J126" s="48">
        <v>177.63</v>
      </c>
      <c r="K126" s="30"/>
      <c r="L126" s="48" t="s">
        <v>33</v>
      </c>
      <c r="M126" s="31">
        <f t="shared" si="1"/>
        <v>0</v>
      </c>
      <c r="N126" s="33"/>
      <c r="O126" s="73"/>
    </row>
    <row r="127" spans="1:15" s="32" customFormat="1" ht="12" customHeight="1" x14ac:dyDescent="0.2">
      <c r="A127" s="47">
        <v>13817005</v>
      </c>
      <c r="B127" s="44">
        <v>400565945</v>
      </c>
      <c r="C127" s="44">
        <v>7680627210056</v>
      </c>
      <c r="D127" s="45">
        <v>5437026</v>
      </c>
      <c r="E127" s="46" t="s">
        <v>32</v>
      </c>
      <c r="F127" s="64" t="s">
        <v>154</v>
      </c>
      <c r="G127" s="65"/>
      <c r="H127" s="66"/>
      <c r="I127" s="51" t="s">
        <v>30</v>
      </c>
      <c r="J127" s="48">
        <v>40.6</v>
      </c>
      <c r="K127" s="30"/>
      <c r="L127" s="48" t="s">
        <v>33</v>
      </c>
      <c r="M127" s="31">
        <f t="shared" ref="M127:M177" si="2">J127*K127</f>
        <v>0</v>
      </c>
      <c r="N127" s="33"/>
      <c r="O127" s="73"/>
    </row>
    <row r="128" spans="1:15" s="32" customFormat="1" ht="12" customHeight="1" x14ac:dyDescent="0.2">
      <c r="A128" s="47">
        <v>13817006</v>
      </c>
      <c r="B128" s="44">
        <v>400565946</v>
      </c>
      <c r="C128" s="44">
        <v>7680627210063</v>
      </c>
      <c r="D128" s="45">
        <v>5437049</v>
      </c>
      <c r="E128" s="46" t="s">
        <v>32</v>
      </c>
      <c r="F128" s="64" t="s">
        <v>155</v>
      </c>
      <c r="G128" s="65"/>
      <c r="H128" s="66"/>
      <c r="I128" s="51" t="s">
        <v>30</v>
      </c>
      <c r="J128" s="48">
        <v>121.26</v>
      </c>
      <c r="K128" s="30"/>
      <c r="L128" s="48" t="s">
        <v>33</v>
      </c>
      <c r="M128" s="31">
        <f t="shared" si="2"/>
        <v>0</v>
      </c>
      <c r="N128" s="33"/>
      <c r="O128" s="73"/>
    </row>
    <row r="129" spans="1:15" s="32" customFormat="1" ht="12" customHeight="1" x14ac:dyDescent="0.2">
      <c r="A129" s="47">
        <v>13817011</v>
      </c>
      <c r="B129" s="44">
        <v>400562136</v>
      </c>
      <c r="C129" s="44">
        <v>7680627210087</v>
      </c>
      <c r="D129" s="45">
        <v>5921259</v>
      </c>
      <c r="E129" s="46" t="s">
        <v>32</v>
      </c>
      <c r="F129" s="64" t="s">
        <v>153</v>
      </c>
      <c r="G129" s="65"/>
      <c r="H129" s="66"/>
      <c r="I129" s="51" t="s">
        <v>30</v>
      </c>
      <c r="J129" s="48">
        <v>218.27</v>
      </c>
      <c r="K129" s="30"/>
      <c r="L129" s="48" t="s">
        <v>33</v>
      </c>
      <c r="M129" s="31">
        <f>J129*K129</f>
        <v>0</v>
      </c>
      <c r="N129" s="33"/>
      <c r="O129" s="73"/>
    </row>
    <row r="130" spans="1:15" s="32" customFormat="1" ht="12" customHeight="1" x14ac:dyDescent="0.2">
      <c r="A130" s="47">
        <v>13807701</v>
      </c>
      <c r="B130" s="44">
        <v>400563943</v>
      </c>
      <c r="C130" s="44">
        <v>7680540850285</v>
      </c>
      <c r="D130" s="45">
        <v>1927408</v>
      </c>
      <c r="E130" s="46" t="s">
        <v>32</v>
      </c>
      <c r="F130" s="64" t="s">
        <v>156</v>
      </c>
      <c r="G130" s="65"/>
      <c r="H130" s="66"/>
      <c r="I130" s="51" t="s">
        <v>29</v>
      </c>
      <c r="J130" s="48">
        <v>20.05</v>
      </c>
      <c r="K130" s="30"/>
      <c r="L130" s="48">
        <v>39.4</v>
      </c>
      <c r="M130" s="31">
        <f t="shared" si="2"/>
        <v>0</v>
      </c>
      <c r="N130" s="33"/>
      <c r="O130" s="73"/>
    </row>
    <row r="131" spans="1:15" s="32" customFormat="1" ht="12" customHeight="1" x14ac:dyDescent="0.2">
      <c r="A131" s="47">
        <v>13807702</v>
      </c>
      <c r="B131" s="44">
        <v>400563942</v>
      </c>
      <c r="C131" s="44">
        <v>7680540850360</v>
      </c>
      <c r="D131" s="45">
        <v>1927414</v>
      </c>
      <c r="E131" s="46" t="s">
        <v>32</v>
      </c>
      <c r="F131" s="64" t="s">
        <v>157</v>
      </c>
      <c r="G131" s="65"/>
      <c r="H131" s="66"/>
      <c r="I131" s="51" t="s">
        <v>29</v>
      </c>
      <c r="J131" s="48">
        <v>65.97</v>
      </c>
      <c r="K131" s="30"/>
      <c r="L131" s="48">
        <v>92.15</v>
      </c>
      <c r="M131" s="31">
        <f t="shared" si="2"/>
        <v>0</v>
      </c>
      <c r="N131" s="33"/>
      <c r="O131" s="73"/>
    </row>
    <row r="132" spans="1:15" s="32" customFormat="1" ht="12" customHeight="1" x14ac:dyDescent="0.2">
      <c r="A132" s="47">
        <v>13336005</v>
      </c>
      <c r="B132" s="44">
        <v>400565659</v>
      </c>
      <c r="C132" s="44">
        <v>7680540850445</v>
      </c>
      <c r="D132" s="45">
        <v>1927420</v>
      </c>
      <c r="E132" s="46" t="s">
        <v>32</v>
      </c>
      <c r="F132" s="64" t="s">
        <v>158</v>
      </c>
      <c r="G132" s="65"/>
      <c r="H132" s="66"/>
      <c r="I132" s="51" t="s">
        <v>29</v>
      </c>
      <c r="J132" s="48">
        <v>20.05</v>
      </c>
      <c r="K132" s="30"/>
      <c r="L132" s="48">
        <v>39.4</v>
      </c>
      <c r="M132" s="31">
        <f t="shared" si="2"/>
        <v>0</v>
      </c>
      <c r="N132" s="33"/>
      <c r="O132" s="73"/>
    </row>
    <row r="133" spans="1:15" s="32" customFormat="1" ht="12" customHeight="1" x14ac:dyDescent="0.2">
      <c r="A133" s="47">
        <v>13336006</v>
      </c>
      <c r="B133" s="44">
        <v>400565660</v>
      </c>
      <c r="C133" s="44">
        <v>7680540850520</v>
      </c>
      <c r="D133" s="45">
        <v>1927437</v>
      </c>
      <c r="E133" s="46" t="s">
        <v>32</v>
      </c>
      <c r="F133" s="64" t="s">
        <v>159</v>
      </c>
      <c r="G133" s="65"/>
      <c r="H133" s="66"/>
      <c r="I133" s="51" t="s">
        <v>29</v>
      </c>
      <c r="J133" s="48">
        <v>65.97</v>
      </c>
      <c r="K133" s="30"/>
      <c r="L133" s="48">
        <v>92.15</v>
      </c>
      <c r="M133" s="31">
        <f t="shared" si="2"/>
        <v>0</v>
      </c>
      <c r="N133" s="33"/>
      <c r="O133" s="73"/>
    </row>
    <row r="134" spans="1:15" s="32" customFormat="1" ht="12" customHeight="1" x14ac:dyDescent="0.2">
      <c r="A134" s="47">
        <v>13336007</v>
      </c>
      <c r="B134" s="44">
        <v>400565661</v>
      </c>
      <c r="C134" s="44">
        <v>7680540850605</v>
      </c>
      <c r="D134" s="45">
        <v>2528716</v>
      </c>
      <c r="E134" s="46" t="s">
        <v>32</v>
      </c>
      <c r="F134" s="64" t="s">
        <v>160</v>
      </c>
      <c r="G134" s="65"/>
      <c r="H134" s="66"/>
      <c r="I134" s="51" t="s">
        <v>29</v>
      </c>
      <c r="J134" s="48">
        <v>20.05</v>
      </c>
      <c r="K134" s="30"/>
      <c r="L134" s="48">
        <v>39.4</v>
      </c>
      <c r="M134" s="31">
        <f t="shared" si="2"/>
        <v>0</v>
      </c>
      <c r="N134" s="33"/>
      <c r="O134" s="73"/>
    </row>
    <row r="135" spans="1:15" s="32" customFormat="1" ht="12" customHeight="1" x14ac:dyDescent="0.2">
      <c r="A135" s="47">
        <v>13336008</v>
      </c>
      <c r="B135" s="44">
        <v>400565662</v>
      </c>
      <c r="C135" s="44">
        <v>7680540850797</v>
      </c>
      <c r="D135" s="45">
        <v>2528722</v>
      </c>
      <c r="E135" s="46" t="s">
        <v>32</v>
      </c>
      <c r="F135" s="64" t="s">
        <v>161</v>
      </c>
      <c r="G135" s="65"/>
      <c r="H135" s="66"/>
      <c r="I135" s="51" t="s">
        <v>29</v>
      </c>
      <c r="J135" s="48">
        <v>65.97</v>
      </c>
      <c r="K135" s="30"/>
      <c r="L135" s="48">
        <v>92.15</v>
      </c>
      <c r="M135" s="31">
        <f t="shared" si="2"/>
        <v>0</v>
      </c>
      <c r="N135" s="33"/>
      <c r="O135" s="73"/>
    </row>
    <row r="136" spans="1:15" s="32" customFormat="1" ht="12" customHeight="1" x14ac:dyDescent="0.2">
      <c r="A136" s="47">
        <v>13336009</v>
      </c>
      <c r="B136" s="44">
        <v>400565663</v>
      </c>
      <c r="C136" s="44">
        <v>7680540851091</v>
      </c>
      <c r="D136" s="45">
        <v>3050866</v>
      </c>
      <c r="E136" s="46" t="s">
        <v>32</v>
      </c>
      <c r="F136" s="64" t="s">
        <v>162</v>
      </c>
      <c r="G136" s="65"/>
      <c r="H136" s="66"/>
      <c r="I136" s="51" t="s">
        <v>29</v>
      </c>
      <c r="J136" s="48">
        <v>20.05</v>
      </c>
      <c r="K136" s="30"/>
      <c r="L136" s="48">
        <v>39.4</v>
      </c>
      <c r="M136" s="31">
        <f t="shared" si="2"/>
        <v>0</v>
      </c>
      <c r="N136" s="33"/>
      <c r="O136" s="73"/>
    </row>
    <row r="137" spans="1:15" s="32" customFormat="1" ht="12" customHeight="1" x14ac:dyDescent="0.2">
      <c r="A137" s="47">
        <v>13336010</v>
      </c>
      <c r="B137" s="44">
        <v>400565664</v>
      </c>
      <c r="C137" s="44">
        <v>7680540851176</v>
      </c>
      <c r="D137" s="44">
        <v>3050872</v>
      </c>
      <c r="E137" s="46" t="s">
        <v>32</v>
      </c>
      <c r="F137" s="64" t="s">
        <v>163</v>
      </c>
      <c r="G137" s="65"/>
      <c r="H137" s="66"/>
      <c r="I137" s="52" t="s">
        <v>29</v>
      </c>
      <c r="J137" s="48">
        <v>65.97</v>
      </c>
      <c r="K137" s="30"/>
      <c r="L137" s="48">
        <v>92.15</v>
      </c>
      <c r="M137" s="31">
        <f t="shared" si="2"/>
        <v>0</v>
      </c>
      <c r="N137" s="33"/>
      <c r="O137" s="73"/>
    </row>
    <row r="138" spans="1:15" s="32" customFormat="1" ht="12" customHeight="1" x14ac:dyDescent="0.2">
      <c r="A138" s="47">
        <v>13817058</v>
      </c>
      <c r="B138" s="44">
        <v>400562396</v>
      </c>
      <c r="C138" s="44">
        <v>7680621290016</v>
      </c>
      <c r="D138" s="45">
        <v>4948463</v>
      </c>
      <c r="E138" s="46" t="s">
        <v>32</v>
      </c>
      <c r="F138" s="64" t="s">
        <v>164</v>
      </c>
      <c r="G138" s="65"/>
      <c r="H138" s="66"/>
      <c r="I138" s="51" t="s">
        <v>29</v>
      </c>
      <c r="J138" s="48">
        <v>1.84</v>
      </c>
      <c r="K138" s="30"/>
      <c r="L138" s="48">
        <v>6.2</v>
      </c>
      <c r="M138" s="31">
        <f t="shared" si="2"/>
        <v>0</v>
      </c>
      <c r="N138" s="33"/>
      <c r="O138" s="73"/>
    </row>
    <row r="139" spans="1:15" s="32" customFormat="1" ht="12" customHeight="1" x14ac:dyDescent="0.2">
      <c r="A139" s="47">
        <v>13817059</v>
      </c>
      <c r="B139" s="44">
        <v>400562390</v>
      </c>
      <c r="C139" s="44">
        <v>7680621290023</v>
      </c>
      <c r="D139" s="45">
        <v>4948486</v>
      </c>
      <c r="E139" s="46" t="s">
        <v>32</v>
      </c>
      <c r="F139" s="64" t="s">
        <v>165</v>
      </c>
      <c r="G139" s="65"/>
      <c r="H139" s="66"/>
      <c r="I139" s="51" t="s">
        <v>29</v>
      </c>
      <c r="J139" s="48">
        <v>7.27</v>
      </c>
      <c r="K139" s="30"/>
      <c r="L139" s="48">
        <v>16.55</v>
      </c>
      <c r="M139" s="31">
        <f t="shared" si="2"/>
        <v>0</v>
      </c>
      <c r="N139" s="33"/>
      <c r="O139" s="73"/>
    </row>
    <row r="140" spans="1:15" s="32" customFormat="1" ht="12" customHeight="1" x14ac:dyDescent="0.2">
      <c r="A140" s="47">
        <v>13817060</v>
      </c>
      <c r="B140" s="44">
        <v>400562391</v>
      </c>
      <c r="C140" s="44">
        <v>7680621290030</v>
      </c>
      <c r="D140" s="45">
        <v>4948492</v>
      </c>
      <c r="E140" s="46" t="s">
        <v>32</v>
      </c>
      <c r="F140" s="64" t="s">
        <v>166</v>
      </c>
      <c r="G140" s="65"/>
      <c r="H140" s="66"/>
      <c r="I140" s="51" t="s">
        <v>29</v>
      </c>
      <c r="J140" s="48">
        <v>6.92</v>
      </c>
      <c r="K140" s="30"/>
      <c r="L140" s="48">
        <v>16.149999999999999</v>
      </c>
      <c r="M140" s="31">
        <f t="shared" si="2"/>
        <v>0</v>
      </c>
      <c r="N140" s="33"/>
      <c r="O140" s="73"/>
    </row>
    <row r="141" spans="1:15" s="32" customFormat="1" ht="12" customHeight="1" x14ac:dyDescent="0.2">
      <c r="A141" s="47">
        <v>13817061</v>
      </c>
      <c r="B141" s="44">
        <v>400562393</v>
      </c>
      <c r="C141" s="44">
        <v>7680621290047</v>
      </c>
      <c r="D141" s="44">
        <v>4948500</v>
      </c>
      <c r="E141" s="46" t="s">
        <v>32</v>
      </c>
      <c r="F141" s="64" t="s">
        <v>167</v>
      </c>
      <c r="G141" s="65"/>
      <c r="H141" s="66"/>
      <c r="I141" s="52" t="s">
        <v>29</v>
      </c>
      <c r="J141" s="48">
        <v>12.94</v>
      </c>
      <c r="K141" s="30"/>
      <c r="L141" s="48">
        <v>27.15</v>
      </c>
      <c r="M141" s="31">
        <f t="shared" si="2"/>
        <v>0</v>
      </c>
      <c r="N141" s="33"/>
      <c r="O141" s="73"/>
    </row>
    <row r="142" spans="1:15" s="32" customFormat="1" ht="12" customHeight="1" x14ac:dyDescent="0.2">
      <c r="A142" s="47">
        <v>13817062</v>
      </c>
      <c r="B142" s="44">
        <v>400562395</v>
      </c>
      <c r="C142" s="44">
        <v>7680621290054</v>
      </c>
      <c r="D142" s="45">
        <v>4948517</v>
      </c>
      <c r="E142" s="46" t="s">
        <v>32</v>
      </c>
      <c r="F142" s="64" t="s">
        <v>168</v>
      </c>
      <c r="G142" s="65"/>
      <c r="H142" s="66"/>
      <c r="I142" s="51" t="s">
        <v>29</v>
      </c>
      <c r="J142" s="48">
        <v>44.12</v>
      </c>
      <c r="K142" s="30"/>
      <c r="L142" s="48">
        <v>67.05</v>
      </c>
      <c r="M142" s="31">
        <f t="shared" si="2"/>
        <v>0</v>
      </c>
      <c r="N142" s="33"/>
      <c r="O142" s="73"/>
    </row>
    <row r="143" spans="1:15" s="32" customFormat="1" ht="12" customHeight="1" x14ac:dyDescent="0.2">
      <c r="A143" s="47">
        <v>13817063</v>
      </c>
      <c r="B143" s="44">
        <v>400562394</v>
      </c>
      <c r="C143" s="44">
        <v>7680621290061</v>
      </c>
      <c r="D143" s="45">
        <v>4948523</v>
      </c>
      <c r="E143" s="46" t="s">
        <v>32</v>
      </c>
      <c r="F143" s="64" t="s">
        <v>169</v>
      </c>
      <c r="G143" s="65"/>
      <c r="H143" s="66"/>
      <c r="I143" s="51" t="s">
        <v>29</v>
      </c>
      <c r="J143" s="48">
        <v>11.45</v>
      </c>
      <c r="K143" s="30"/>
      <c r="L143" s="48">
        <v>25.45</v>
      </c>
      <c r="M143" s="31">
        <f t="shared" si="2"/>
        <v>0</v>
      </c>
      <c r="N143" s="33"/>
      <c r="O143" s="73"/>
    </row>
    <row r="144" spans="1:15" s="32" customFormat="1" ht="12" customHeight="1" x14ac:dyDescent="0.2">
      <c r="A144" s="47">
        <v>13817064</v>
      </c>
      <c r="B144" s="44">
        <v>400562397</v>
      </c>
      <c r="C144" s="44">
        <v>7680621290078</v>
      </c>
      <c r="D144" s="45">
        <v>4948546</v>
      </c>
      <c r="E144" s="46" t="s">
        <v>32</v>
      </c>
      <c r="F144" s="64" t="s">
        <v>170</v>
      </c>
      <c r="G144" s="65"/>
      <c r="H144" s="66"/>
      <c r="I144" s="51" t="s">
        <v>29</v>
      </c>
      <c r="J144" s="48">
        <v>22.61</v>
      </c>
      <c r="K144" s="30"/>
      <c r="L144" s="48">
        <v>42.35</v>
      </c>
      <c r="M144" s="31">
        <f t="shared" si="2"/>
        <v>0</v>
      </c>
      <c r="N144" s="33"/>
      <c r="O144" s="73"/>
    </row>
    <row r="145" spans="1:15" s="32" customFormat="1" ht="12" customHeight="1" x14ac:dyDescent="0.2">
      <c r="A145" s="47">
        <v>13817065</v>
      </c>
      <c r="B145" s="44">
        <v>400562392</v>
      </c>
      <c r="C145" s="44">
        <v>7680621290085</v>
      </c>
      <c r="D145" s="44">
        <v>4948552</v>
      </c>
      <c r="E145" s="46" t="s">
        <v>32</v>
      </c>
      <c r="F145" s="64" t="s">
        <v>171</v>
      </c>
      <c r="G145" s="65"/>
      <c r="H145" s="66"/>
      <c r="I145" s="52" t="s">
        <v>29</v>
      </c>
      <c r="J145" s="48">
        <v>77.67</v>
      </c>
      <c r="K145" s="30"/>
      <c r="L145" s="48">
        <v>105.55</v>
      </c>
      <c r="M145" s="31">
        <f t="shared" si="2"/>
        <v>0</v>
      </c>
      <c r="N145" s="33"/>
      <c r="O145" s="73"/>
    </row>
    <row r="146" spans="1:15" s="32" customFormat="1" ht="12" customHeight="1" x14ac:dyDescent="0.2">
      <c r="A146" s="47">
        <v>13814505</v>
      </c>
      <c r="B146" s="44">
        <v>400563825</v>
      </c>
      <c r="C146" s="44">
        <v>7680546420161</v>
      </c>
      <c r="D146" s="45">
        <v>1974448</v>
      </c>
      <c r="E146" s="46" t="s">
        <v>32</v>
      </c>
      <c r="F146" s="64" t="s">
        <v>174</v>
      </c>
      <c r="G146" s="65"/>
      <c r="H146" s="66"/>
      <c r="I146" s="51" t="s">
        <v>30</v>
      </c>
      <c r="J146" s="48">
        <v>48.77</v>
      </c>
      <c r="K146" s="30"/>
      <c r="L146" s="48" t="s">
        <v>33</v>
      </c>
      <c r="M146" s="31">
        <f>J146*K146</f>
        <v>0</v>
      </c>
      <c r="N146" s="33"/>
      <c r="O146" s="73"/>
    </row>
    <row r="147" spans="1:15" s="32" customFormat="1" ht="12" customHeight="1" x14ac:dyDescent="0.2">
      <c r="A147" s="47">
        <v>13814507</v>
      </c>
      <c r="B147" s="44">
        <v>400563824</v>
      </c>
      <c r="C147" s="44">
        <v>7680546420246</v>
      </c>
      <c r="D147" s="45">
        <v>1974454</v>
      </c>
      <c r="E147" s="46" t="s">
        <v>32</v>
      </c>
      <c r="F147" s="64" t="s">
        <v>175</v>
      </c>
      <c r="G147" s="65"/>
      <c r="H147" s="66"/>
      <c r="I147" s="51" t="s">
        <v>30</v>
      </c>
      <c r="J147" s="48">
        <v>141.1</v>
      </c>
      <c r="K147" s="30"/>
      <c r="L147" s="48" t="s">
        <v>33</v>
      </c>
      <c r="M147" s="31">
        <f t="shared" si="2"/>
        <v>0</v>
      </c>
      <c r="N147" s="33"/>
      <c r="O147" s="73"/>
    </row>
    <row r="148" spans="1:15" s="32" customFormat="1" ht="12" customHeight="1" x14ac:dyDescent="0.2">
      <c r="A148" s="47">
        <v>13814604</v>
      </c>
      <c r="B148" s="44">
        <v>400563828</v>
      </c>
      <c r="C148" s="44">
        <v>7680546420321</v>
      </c>
      <c r="D148" s="45">
        <v>1974460</v>
      </c>
      <c r="E148" s="46" t="s">
        <v>32</v>
      </c>
      <c r="F148" s="64" t="s">
        <v>176</v>
      </c>
      <c r="G148" s="65"/>
      <c r="H148" s="66"/>
      <c r="I148" s="51" t="s">
        <v>30</v>
      </c>
      <c r="J148" s="48">
        <v>58.61</v>
      </c>
      <c r="K148" s="30"/>
      <c r="L148" s="48" t="s">
        <v>33</v>
      </c>
      <c r="M148" s="31">
        <f t="shared" si="2"/>
        <v>0</v>
      </c>
      <c r="N148" s="33"/>
      <c r="O148" s="73"/>
    </row>
    <row r="149" spans="1:15" s="32" customFormat="1" ht="12" customHeight="1" x14ac:dyDescent="0.2">
      <c r="A149" s="47">
        <v>13814609</v>
      </c>
      <c r="B149" s="44">
        <v>400563827</v>
      </c>
      <c r="C149" s="44">
        <v>7680546420406</v>
      </c>
      <c r="D149" s="45">
        <v>1974477</v>
      </c>
      <c r="E149" s="46" t="s">
        <v>32</v>
      </c>
      <c r="F149" s="64" t="s">
        <v>177</v>
      </c>
      <c r="G149" s="65"/>
      <c r="H149" s="66"/>
      <c r="I149" s="51" t="s">
        <v>30</v>
      </c>
      <c r="J149" s="48">
        <v>169.61</v>
      </c>
      <c r="K149" s="30"/>
      <c r="L149" s="48" t="s">
        <v>33</v>
      </c>
      <c r="M149" s="31">
        <f t="shared" si="2"/>
        <v>0</v>
      </c>
      <c r="N149" s="33"/>
      <c r="O149" s="73"/>
    </row>
    <row r="150" spans="1:15" s="32" customFormat="1" ht="12" customHeight="1" x14ac:dyDescent="0.2">
      <c r="A150" s="47">
        <v>13814704</v>
      </c>
      <c r="B150" s="44">
        <v>400563822</v>
      </c>
      <c r="C150" s="44">
        <v>7680546420598</v>
      </c>
      <c r="D150" s="45">
        <v>1974483</v>
      </c>
      <c r="E150" s="46" t="s">
        <v>32</v>
      </c>
      <c r="F150" s="64" t="s">
        <v>172</v>
      </c>
      <c r="G150" s="65"/>
      <c r="H150" s="66"/>
      <c r="I150" s="51" t="s">
        <v>30</v>
      </c>
      <c r="J150" s="48">
        <v>69.77</v>
      </c>
      <c r="K150" s="30"/>
      <c r="L150" s="48" t="s">
        <v>33</v>
      </c>
      <c r="M150" s="31">
        <f>J150*K150</f>
        <v>0</v>
      </c>
      <c r="N150" s="33"/>
      <c r="O150" s="73"/>
    </row>
    <row r="151" spans="1:15" s="32" customFormat="1" ht="12" customHeight="1" x14ac:dyDescent="0.2">
      <c r="A151" s="47">
        <v>13814706</v>
      </c>
      <c r="B151" s="44">
        <v>400563821</v>
      </c>
      <c r="C151" s="44">
        <v>7680546420673</v>
      </c>
      <c r="D151" s="45">
        <v>1974508</v>
      </c>
      <c r="E151" s="46" t="s">
        <v>32</v>
      </c>
      <c r="F151" s="64" t="s">
        <v>173</v>
      </c>
      <c r="G151" s="65"/>
      <c r="H151" s="66"/>
      <c r="I151" s="51" t="s">
        <v>30</v>
      </c>
      <c r="J151" s="48">
        <v>208.42</v>
      </c>
      <c r="K151" s="30"/>
      <c r="L151" s="48" t="s">
        <v>33</v>
      </c>
      <c r="M151" s="31">
        <f>J151*K151</f>
        <v>0</v>
      </c>
      <c r="N151" s="33"/>
      <c r="O151" s="73"/>
    </row>
    <row r="152" spans="1:15" s="32" customFormat="1" ht="12" customHeight="1" x14ac:dyDescent="0.2">
      <c r="A152" s="47">
        <v>13047901</v>
      </c>
      <c r="B152" s="44">
        <v>400564443</v>
      </c>
      <c r="C152" s="44">
        <v>7680556120013</v>
      </c>
      <c r="D152" s="45">
        <v>2443380</v>
      </c>
      <c r="E152" s="46" t="s">
        <v>32</v>
      </c>
      <c r="F152" s="64" t="s">
        <v>178</v>
      </c>
      <c r="G152" s="65"/>
      <c r="H152" s="66"/>
      <c r="I152" s="51" t="s">
        <v>29</v>
      </c>
      <c r="J152" s="48">
        <v>13.8</v>
      </c>
      <c r="K152" s="30"/>
      <c r="L152" s="48">
        <v>28.15</v>
      </c>
      <c r="M152" s="31">
        <f t="shared" si="2"/>
        <v>0</v>
      </c>
      <c r="N152" s="33"/>
      <c r="O152" s="73"/>
    </row>
    <row r="153" spans="1:15" s="32" customFormat="1" ht="12" customHeight="1" x14ac:dyDescent="0.2">
      <c r="A153" s="47">
        <v>13249901</v>
      </c>
      <c r="B153" s="44">
        <v>400564444</v>
      </c>
      <c r="C153" s="44">
        <v>7680556120037</v>
      </c>
      <c r="D153" s="45">
        <v>2443397</v>
      </c>
      <c r="E153" s="46" t="s">
        <v>32</v>
      </c>
      <c r="F153" s="64" t="s">
        <v>179</v>
      </c>
      <c r="G153" s="65"/>
      <c r="H153" s="66"/>
      <c r="I153" s="51" t="s">
        <v>29</v>
      </c>
      <c r="J153" s="48">
        <v>40.57</v>
      </c>
      <c r="K153" s="30"/>
      <c r="L153" s="48">
        <v>62.95</v>
      </c>
      <c r="M153" s="31">
        <f t="shared" si="2"/>
        <v>0</v>
      </c>
      <c r="N153" s="33"/>
      <c r="O153" s="73"/>
    </row>
    <row r="154" spans="1:15" s="32" customFormat="1" ht="12" customHeight="1" x14ac:dyDescent="0.2">
      <c r="A154" s="47">
        <v>13291010</v>
      </c>
      <c r="B154" s="44">
        <v>400565832</v>
      </c>
      <c r="C154" s="44">
        <v>7680536750186</v>
      </c>
      <c r="D154" s="45">
        <v>1808000</v>
      </c>
      <c r="E154" s="46" t="s">
        <v>32</v>
      </c>
      <c r="F154" s="64" t="s">
        <v>180</v>
      </c>
      <c r="G154" s="65"/>
      <c r="H154" s="66"/>
      <c r="I154" s="51" t="s">
        <v>29</v>
      </c>
      <c r="J154" s="48">
        <v>11.26</v>
      </c>
      <c r="K154" s="30"/>
      <c r="L154" s="48">
        <v>25.25</v>
      </c>
      <c r="M154" s="31">
        <f t="shared" si="2"/>
        <v>0</v>
      </c>
      <c r="N154" s="33"/>
      <c r="O154" s="73"/>
    </row>
    <row r="155" spans="1:15" s="32" customFormat="1" ht="12" customHeight="1" x14ac:dyDescent="0.2">
      <c r="A155" s="47">
        <v>13291011</v>
      </c>
      <c r="B155" s="44">
        <v>400565833</v>
      </c>
      <c r="C155" s="44">
        <v>7680536750261</v>
      </c>
      <c r="D155" s="45">
        <v>1808017</v>
      </c>
      <c r="E155" s="46" t="s">
        <v>32</v>
      </c>
      <c r="F155" s="64" t="s">
        <v>181</v>
      </c>
      <c r="G155" s="65"/>
      <c r="H155" s="66"/>
      <c r="I155" s="51" t="s">
        <v>29</v>
      </c>
      <c r="J155" s="48">
        <v>33.1</v>
      </c>
      <c r="K155" s="30"/>
      <c r="L155" s="48">
        <v>54.4</v>
      </c>
      <c r="M155" s="31">
        <f t="shared" si="2"/>
        <v>0</v>
      </c>
      <c r="N155" s="33"/>
      <c r="O155" s="73"/>
    </row>
    <row r="156" spans="1:15" s="32" customFormat="1" ht="12" customHeight="1" x14ac:dyDescent="0.2">
      <c r="A156" s="47">
        <v>13194102</v>
      </c>
      <c r="B156" s="44">
        <v>400564446</v>
      </c>
      <c r="C156" s="44">
        <v>7680432160157</v>
      </c>
      <c r="D156" s="45">
        <v>943316</v>
      </c>
      <c r="E156" s="46" t="s">
        <v>32</v>
      </c>
      <c r="F156" s="64" t="s">
        <v>182</v>
      </c>
      <c r="G156" s="65"/>
      <c r="H156" s="66"/>
      <c r="I156" s="51" t="s">
        <v>29</v>
      </c>
      <c r="J156" s="48">
        <v>1.43</v>
      </c>
      <c r="K156" s="30"/>
      <c r="L156" s="48">
        <v>5.75</v>
      </c>
      <c r="M156" s="31">
        <f t="shared" si="2"/>
        <v>0</v>
      </c>
      <c r="N156" s="33"/>
      <c r="O156" s="73"/>
    </row>
    <row r="157" spans="1:15" s="32" customFormat="1" ht="12" customHeight="1" x14ac:dyDescent="0.2">
      <c r="A157" s="47">
        <v>13194101</v>
      </c>
      <c r="B157" s="44">
        <v>400564445</v>
      </c>
      <c r="C157" s="44">
        <v>7680432160232</v>
      </c>
      <c r="D157" s="45">
        <v>943322</v>
      </c>
      <c r="E157" s="46" t="s">
        <v>32</v>
      </c>
      <c r="F157" s="64" t="s">
        <v>183</v>
      </c>
      <c r="G157" s="65"/>
      <c r="H157" s="66"/>
      <c r="I157" s="51" t="s">
        <v>29</v>
      </c>
      <c r="J157" s="48">
        <v>4.0599999999999996</v>
      </c>
      <c r="K157" s="30"/>
      <c r="L157" s="48">
        <v>8.75</v>
      </c>
      <c r="M157" s="31">
        <f t="shared" si="2"/>
        <v>0</v>
      </c>
      <c r="N157" s="33"/>
      <c r="O157" s="73"/>
    </row>
    <row r="158" spans="1:15" s="32" customFormat="1" ht="12" customHeight="1" x14ac:dyDescent="0.2">
      <c r="A158" s="47">
        <v>13025104</v>
      </c>
      <c r="B158" s="44">
        <v>400564154</v>
      </c>
      <c r="C158" s="44">
        <v>7680432160317</v>
      </c>
      <c r="D158" s="45">
        <v>943339</v>
      </c>
      <c r="E158" s="46" t="s">
        <v>32</v>
      </c>
      <c r="F158" s="64" t="s">
        <v>184</v>
      </c>
      <c r="G158" s="65"/>
      <c r="H158" s="66"/>
      <c r="I158" s="51" t="s">
        <v>29</v>
      </c>
      <c r="J158" s="48">
        <v>2.2599999999999998</v>
      </c>
      <c r="K158" s="30"/>
      <c r="L158" s="48">
        <v>6.7</v>
      </c>
      <c r="M158" s="31">
        <f t="shared" si="2"/>
        <v>0</v>
      </c>
      <c r="N158" s="33"/>
      <c r="O158" s="73"/>
    </row>
    <row r="159" spans="1:15" s="32" customFormat="1" ht="12" customHeight="1" x14ac:dyDescent="0.2">
      <c r="A159" s="47">
        <v>13025106</v>
      </c>
      <c r="B159" s="44">
        <v>400564153</v>
      </c>
      <c r="C159" s="44">
        <v>7680432160584</v>
      </c>
      <c r="D159" s="45">
        <v>943345</v>
      </c>
      <c r="E159" s="46" t="s">
        <v>32</v>
      </c>
      <c r="F159" s="64" t="s">
        <v>185</v>
      </c>
      <c r="G159" s="65"/>
      <c r="H159" s="66"/>
      <c r="I159" s="51" t="s">
        <v>29</v>
      </c>
      <c r="J159" s="48">
        <v>6.67</v>
      </c>
      <c r="K159" s="30"/>
      <c r="L159" s="48">
        <v>15.85</v>
      </c>
      <c r="M159" s="31">
        <f t="shared" si="2"/>
        <v>0</v>
      </c>
      <c r="N159" s="33"/>
      <c r="O159" s="73"/>
    </row>
    <row r="160" spans="1:15" ht="0" hidden="1" customHeight="1" x14ac:dyDescent="0.25">
      <c r="K160" s="30"/>
      <c r="N160" s="33"/>
      <c r="O160" s="73"/>
    </row>
    <row r="161" spans="1:25" ht="0" hidden="1" customHeight="1" x14ac:dyDescent="0.25">
      <c r="K161" s="30"/>
      <c r="N161" s="33"/>
      <c r="O161" s="73"/>
    </row>
    <row r="162" spans="1:25" s="32" customFormat="1" ht="12" customHeight="1" x14ac:dyDescent="0.2">
      <c r="A162" s="47">
        <v>13025108</v>
      </c>
      <c r="B162" s="44">
        <v>400564156</v>
      </c>
      <c r="C162" s="44">
        <v>7680432160669</v>
      </c>
      <c r="D162" s="44">
        <v>943351</v>
      </c>
      <c r="E162" s="46" t="s">
        <v>32</v>
      </c>
      <c r="F162" s="64" t="s">
        <v>188</v>
      </c>
      <c r="G162" s="65"/>
      <c r="H162" s="66"/>
      <c r="I162" s="52" t="s">
        <v>29</v>
      </c>
      <c r="J162" s="48">
        <v>4.0599999999999996</v>
      </c>
      <c r="K162" s="30"/>
      <c r="L162" s="48">
        <v>8.75</v>
      </c>
      <c r="M162" s="31">
        <f t="shared" si="2"/>
        <v>0</v>
      </c>
      <c r="N162" s="33"/>
      <c r="O162" s="73"/>
    </row>
    <row r="163" spans="1:25" s="32" customFormat="1" ht="12" customHeight="1" x14ac:dyDescent="0.2">
      <c r="A163" s="47">
        <v>13025114</v>
      </c>
      <c r="B163" s="44">
        <v>400564155</v>
      </c>
      <c r="C163" s="44">
        <v>7680432160744</v>
      </c>
      <c r="D163" s="45">
        <v>943368</v>
      </c>
      <c r="E163" s="46" t="s">
        <v>32</v>
      </c>
      <c r="F163" s="64" t="s">
        <v>189</v>
      </c>
      <c r="G163" s="65"/>
      <c r="H163" s="66"/>
      <c r="I163" s="51" t="s">
        <v>29</v>
      </c>
      <c r="J163" s="48">
        <v>11.17</v>
      </c>
      <c r="K163" s="30"/>
      <c r="L163" s="48">
        <v>25.1</v>
      </c>
      <c r="M163" s="31">
        <f t="shared" si="2"/>
        <v>0</v>
      </c>
      <c r="N163" s="33"/>
      <c r="O163" s="73"/>
    </row>
    <row r="164" spans="1:25" s="32" customFormat="1" ht="12" customHeight="1" x14ac:dyDescent="0.2">
      <c r="A164" s="47">
        <v>13194605</v>
      </c>
      <c r="B164" s="44">
        <v>400564448</v>
      </c>
      <c r="C164" s="44">
        <v>7680432160829</v>
      </c>
      <c r="D164" s="44">
        <v>1451414</v>
      </c>
      <c r="E164" s="46" t="s">
        <v>32</v>
      </c>
      <c r="F164" s="64" t="s">
        <v>192</v>
      </c>
      <c r="G164" s="65"/>
      <c r="H164" s="66"/>
      <c r="I164" s="52" t="s">
        <v>29</v>
      </c>
      <c r="J164" s="48">
        <v>8.1300000000000008</v>
      </c>
      <c r="K164" s="30"/>
      <c r="L164" s="48">
        <v>17.55</v>
      </c>
      <c r="M164" s="31">
        <f t="shared" si="2"/>
        <v>0</v>
      </c>
      <c r="N164" s="33"/>
      <c r="O164" s="73"/>
    </row>
    <row r="165" spans="1:25" s="32" customFormat="1" ht="12" customHeight="1" x14ac:dyDescent="0.2">
      <c r="A165" s="47">
        <v>13194603</v>
      </c>
      <c r="B165" s="44">
        <v>400564447</v>
      </c>
      <c r="C165" s="44">
        <v>7680432160904</v>
      </c>
      <c r="D165" s="45">
        <v>1451420</v>
      </c>
      <c r="E165" s="46" t="s">
        <v>32</v>
      </c>
      <c r="F165" s="64" t="s">
        <v>193</v>
      </c>
      <c r="G165" s="65"/>
      <c r="H165" s="66"/>
      <c r="I165" s="51" t="s">
        <v>29</v>
      </c>
      <c r="J165" s="48">
        <v>22.91</v>
      </c>
      <c r="K165" s="30"/>
      <c r="L165" s="48">
        <v>42.7</v>
      </c>
      <c r="M165" s="31">
        <f t="shared" si="2"/>
        <v>0</v>
      </c>
      <c r="N165" s="33"/>
      <c r="O165" s="73"/>
    </row>
    <row r="166" spans="1:25" s="32" customFormat="1" ht="12" customHeight="1" x14ac:dyDescent="0.2">
      <c r="A166" s="47">
        <v>13025132</v>
      </c>
      <c r="B166" s="44">
        <v>400564158</v>
      </c>
      <c r="C166" s="44">
        <v>7680528660141</v>
      </c>
      <c r="D166" s="45">
        <v>1807590</v>
      </c>
      <c r="E166" s="46" t="s">
        <v>32</v>
      </c>
      <c r="F166" s="64" t="s">
        <v>186</v>
      </c>
      <c r="G166" s="65"/>
      <c r="H166" s="66"/>
      <c r="I166" s="51" t="s">
        <v>29</v>
      </c>
      <c r="J166" s="48">
        <v>3.22</v>
      </c>
      <c r="K166" s="30"/>
      <c r="L166" s="48">
        <v>7.8</v>
      </c>
      <c r="M166" s="31">
        <f>J166*K166</f>
        <v>0</v>
      </c>
      <c r="N166" s="33"/>
      <c r="O166" s="73"/>
    </row>
    <row r="167" spans="1:25" s="32" customFormat="1" ht="12" customHeight="1" x14ac:dyDescent="0.2">
      <c r="A167" s="47">
        <v>13025134</v>
      </c>
      <c r="B167" s="44">
        <v>400564157</v>
      </c>
      <c r="C167" s="44">
        <v>7680528660226</v>
      </c>
      <c r="D167" s="45">
        <v>1807609</v>
      </c>
      <c r="E167" s="46" t="s">
        <v>32</v>
      </c>
      <c r="F167" s="64" t="s">
        <v>187</v>
      </c>
      <c r="G167" s="65"/>
      <c r="H167" s="66"/>
      <c r="I167" s="51" t="s">
        <v>29</v>
      </c>
      <c r="J167" s="48">
        <v>9.4499999999999993</v>
      </c>
      <c r="K167" s="30"/>
      <c r="L167" s="48">
        <v>19.05</v>
      </c>
      <c r="M167" s="31">
        <f>J167*K167</f>
        <v>0</v>
      </c>
      <c r="N167" s="33"/>
      <c r="O167" s="73"/>
    </row>
    <row r="168" spans="1:25" s="32" customFormat="1" ht="12" customHeight="1" x14ac:dyDescent="0.2">
      <c r="A168" s="47">
        <v>13025136</v>
      </c>
      <c r="B168" s="44">
        <v>400564160</v>
      </c>
      <c r="C168" s="44">
        <v>7680528660301</v>
      </c>
      <c r="D168" s="45">
        <v>1807615</v>
      </c>
      <c r="E168" s="46" t="s">
        <v>32</v>
      </c>
      <c r="F168" s="64" t="s">
        <v>190</v>
      </c>
      <c r="G168" s="65"/>
      <c r="H168" s="66"/>
      <c r="I168" s="51" t="s">
        <v>29</v>
      </c>
      <c r="J168" s="48">
        <v>5.76</v>
      </c>
      <c r="K168" s="30"/>
      <c r="L168" s="48">
        <v>14.8</v>
      </c>
      <c r="M168" s="31">
        <f>J168*K168</f>
        <v>0</v>
      </c>
      <c r="N168" s="33"/>
      <c r="O168" s="73"/>
    </row>
    <row r="169" spans="1:25" s="32" customFormat="1" ht="12" customHeight="1" x14ac:dyDescent="0.2">
      <c r="A169" s="47">
        <v>13025138</v>
      </c>
      <c r="B169" s="44">
        <v>400564159</v>
      </c>
      <c r="C169" s="44">
        <v>7680528660493</v>
      </c>
      <c r="D169" s="45">
        <v>1807621</v>
      </c>
      <c r="E169" s="46" t="s">
        <v>32</v>
      </c>
      <c r="F169" s="64" t="s">
        <v>191</v>
      </c>
      <c r="G169" s="65"/>
      <c r="H169" s="66"/>
      <c r="I169" s="51" t="s">
        <v>29</v>
      </c>
      <c r="J169" s="48">
        <v>15.83</v>
      </c>
      <c r="K169" s="30"/>
      <c r="L169" s="48">
        <v>34.549999999999997</v>
      </c>
      <c r="M169" s="31">
        <f>J169*K169</f>
        <v>0</v>
      </c>
      <c r="N169" s="33"/>
      <c r="O169" s="73"/>
    </row>
    <row r="170" spans="1:25" s="32" customFormat="1" ht="12" customHeight="1" x14ac:dyDescent="0.2">
      <c r="A170" s="47">
        <v>13194602</v>
      </c>
      <c r="B170" s="44">
        <v>400564450</v>
      </c>
      <c r="C170" s="44">
        <v>7680528660578</v>
      </c>
      <c r="D170" s="45">
        <v>1807638</v>
      </c>
      <c r="E170" s="46" t="s">
        <v>32</v>
      </c>
      <c r="F170" s="64" t="s">
        <v>194</v>
      </c>
      <c r="G170" s="65"/>
      <c r="H170" s="66"/>
      <c r="I170" s="51" t="s">
        <v>29</v>
      </c>
      <c r="J170" s="48">
        <v>11.52</v>
      </c>
      <c r="K170" s="30"/>
      <c r="L170" s="48">
        <v>25.5</v>
      </c>
      <c r="M170" s="31">
        <f t="shared" si="2"/>
        <v>0</v>
      </c>
      <c r="N170" s="33"/>
      <c r="O170" s="73"/>
    </row>
    <row r="171" spans="1:25" s="32" customFormat="1" ht="12" customHeight="1" x14ac:dyDescent="0.2">
      <c r="A171" s="47">
        <v>13194601</v>
      </c>
      <c r="B171" s="44">
        <v>400564449</v>
      </c>
      <c r="C171" s="44">
        <v>7680528660653</v>
      </c>
      <c r="D171" s="45">
        <v>1807644</v>
      </c>
      <c r="E171" s="46" t="s">
        <v>32</v>
      </c>
      <c r="F171" s="64" t="s">
        <v>195</v>
      </c>
      <c r="G171" s="65"/>
      <c r="H171" s="66"/>
      <c r="I171" s="51" t="s">
        <v>29</v>
      </c>
      <c r="J171" s="48">
        <v>32.47</v>
      </c>
      <c r="K171" s="30"/>
      <c r="L171" s="48">
        <v>53.7</v>
      </c>
      <c r="M171" s="31">
        <f t="shared" si="2"/>
        <v>0</v>
      </c>
      <c r="N171" s="33"/>
      <c r="O171" s="73"/>
    </row>
    <row r="172" spans="1:25" s="32" customFormat="1" ht="12" customHeight="1" x14ac:dyDescent="0.2">
      <c r="A172" s="47">
        <v>13194702</v>
      </c>
      <c r="B172" s="44">
        <v>400564452</v>
      </c>
      <c r="C172" s="44">
        <v>7680528660738</v>
      </c>
      <c r="D172" s="44">
        <v>1807650</v>
      </c>
      <c r="E172" s="46" t="s">
        <v>32</v>
      </c>
      <c r="F172" s="64" t="s">
        <v>196</v>
      </c>
      <c r="G172" s="65"/>
      <c r="H172" s="66"/>
      <c r="I172" s="52" t="s">
        <v>29</v>
      </c>
      <c r="J172" s="48">
        <v>15.71</v>
      </c>
      <c r="K172" s="30"/>
      <c r="L172" s="48">
        <v>34.450000000000003</v>
      </c>
      <c r="M172" s="31">
        <f t="shared" si="2"/>
        <v>0</v>
      </c>
      <c r="N172" s="33"/>
      <c r="O172" s="73"/>
    </row>
    <row r="173" spans="1:25" s="32" customFormat="1" ht="12" customHeight="1" x14ac:dyDescent="0.2">
      <c r="A173" s="47">
        <v>13194701</v>
      </c>
      <c r="B173" s="44">
        <v>400564451</v>
      </c>
      <c r="C173" s="44">
        <v>7680528660813</v>
      </c>
      <c r="D173" s="45">
        <v>1807667</v>
      </c>
      <c r="E173" s="46" t="s">
        <v>32</v>
      </c>
      <c r="F173" s="64" t="s">
        <v>197</v>
      </c>
      <c r="G173" s="65"/>
      <c r="H173" s="66"/>
      <c r="I173" s="51" t="s">
        <v>29</v>
      </c>
      <c r="J173" s="48">
        <v>48.15</v>
      </c>
      <c r="K173" s="30"/>
      <c r="L173" s="48">
        <v>71.7</v>
      </c>
      <c r="M173" s="31">
        <f t="shared" si="2"/>
        <v>0</v>
      </c>
      <c r="N173" s="33"/>
      <c r="O173" s="73"/>
    </row>
    <row r="174" spans="1:25" s="32" customFormat="1" ht="12" customHeight="1" x14ac:dyDescent="0.2">
      <c r="A174" s="47">
        <v>13006644</v>
      </c>
      <c r="B174" s="44">
        <v>400562961</v>
      </c>
      <c r="C174" s="44">
        <v>7680553910020</v>
      </c>
      <c r="D174" s="45">
        <v>2354162</v>
      </c>
      <c r="E174" s="46" t="s">
        <v>32</v>
      </c>
      <c r="F174" s="64" t="s">
        <v>198</v>
      </c>
      <c r="G174" s="65"/>
      <c r="H174" s="66"/>
      <c r="I174" s="51" t="s">
        <v>29</v>
      </c>
      <c r="J174" s="48">
        <v>20.010000000000002</v>
      </c>
      <c r="K174" s="30"/>
      <c r="L174" s="48">
        <v>39.35</v>
      </c>
      <c r="M174" s="31">
        <f t="shared" si="2"/>
        <v>0</v>
      </c>
      <c r="N174" s="33"/>
      <c r="O174" s="73"/>
    </row>
    <row r="175" spans="1:25" s="32" customFormat="1" ht="12" customHeight="1" x14ac:dyDescent="0.2">
      <c r="A175" s="47">
        <v>13652412</v>
      </c>
      <c r="B175" s="44">
        <v>400563838</v>
      </c>
      <c r="C175" s="44">
        <v>7680522510282</v>
      </c>
      <c r="D175" s="45">
        <v>3108755</v>
      </c>
      <c r="E175" s="46" t="s">
        <v>32</v>
      </c>
      <c r="F175" s="64" t="s">
        <v>199</v>
      </c>
      <c r="G175" s="65"/>
      <c r="H175" s="66"/>
      <c r="I175" s="51" t="s">
        <v>29</v>
      </c>
      <c r="J175" s="48">
        <v>8.5500000000000007</v>
      </c>
      <c r="K175" s="30"/>
      <c r="L175" s="48">
        <v>18</v>
      </c>
      <c r="M175" s="31">
        <f t="shared" si="2"/>
        <v>0</v>
      </c>
      <c r="N175" s="33"/>
      <c r="O175" s="73"/>
      <c r="P175" s="35"/>
      <c r="Q175" s="35"/>
      <c r="R175" s="35"/>
      <c r="S175" s="35"/>
      <c r="T175" s="35"/>
      <c r="U175" s="35"/>
      <c r="V175" s="35"/>
      <c r="W175" s="35"/>
      <c r="X175" s="35"/>
      <c r="Y175" s="35"/>
    </row>
    <row r="176" spans="1:25" s="32" customFormat="1" ht="12" customHeight="1" x14ac:dyDescent="0.2">
      <c r="A176" s="47">
        <v>13652404</v>
      </c>
      <c r="B176" s="44">
        <v>400563840</v>
      </c>
      <c r="C176" s="44">
        <v>7680522510367</v>
      </c>
      <c r="D176" s="44">
        <v>3108778</v>
      </c>
      <c r="E176" s="46" t="s">
        <v>32</v>
      </c>
      <c r="F176" s="64" t="s">
        <v>200</v>
      </c>
      <c r="G176" s="65"/>
      <c r="H176" s="66"/>
      <c r="I176" s="52" t="s">
        <v>29</v>
      </c>
      <c r="J176" s="48">
        <v>22.07</v>
      </c>
      <c r="K176" s="30"/>
      <c r="L176" s="48">
        <v>41.75</v>
      </c>
      <c r="M176" s="31">
        <f t="shared" si="2"/>
        <v>0</v>
      </c>
      <c r="N176" s="33"/>
      <c r="O176" s="73"/>
    </row>
    <row r="177" spans="1:15" s="32" customFormat="1" ht="12" customHeight="1" x14ac:dyDescent="0.2">
      <c r="A177" s="47">
        <v>13652405</v>
      </c>
      <c r="B177" s="44">
        <v>400563839</v>
      </c>
      <c r="C177" s="44">
        <v>7680522510442</v>
      </c>
      <c r="D177" s="45">
        <v>3108784</v>
      </c>
      <c r="E177" s="46" t="s">
        <v>32</v>
      </c>
      <c r="F177" s="64" t="s">
        <v>201</v>
      </c>
      <c r="G177" s="65"/>
      <c r="H177" s="66"/>
      <c r="I177" s="51" t="s">
        <v>29</v>
      </c>
      <c r="J177" s="48">
        <v>80.650000000000006</v>
      </c>
      <c r="K177" s="30"/>
      <c r="L177" s="48">
        <v>109</v>
      </c>
      <c r="M177" s="31">
        <f t="shared" si="2"/>
        <v>0</v>
      </c>
      <c r="N177" s="33"/>
      <c r="O177" s="73"/>
    </row>
    <row r="178" spans="1:15" s="39" customFormat="1" ht="12" customHeight="1" thickBot="1" x14ac:dyDescent="0.25">
      <c r="A178" s="36"/>
      <c r="B178" s="36"/>
      <c r="C178" s="37"/>
      <c r="D178" s="36"/>
      <c r="E178" s="38"/>
      <c r="J178" s="40"/>
      <c r="K178" s="41"/>
      <c r="L178" s="40"/>
      <c r="M178" s="40"/>
    </row>
    <row r="179" spans="1:15" s="39" customFormat="1" ht="15.75" customHeight="1" thickBot="1" x14ac:dyDescent="0.25">
      <c r="C179" s="38"/>
      <c r="E179" s="38"/>
      <c r="F179" s="38"/>
      <c r="G179" s="38"/>
      <c r="H179" s="38"/>
      <c r="I179" s="68" t="s">
        <v>20</v>
      </c>
      <c r="J179" s="69"/>
      <c r="K179" s="63">
        <f>SUM(K9:K177)</f>
        <v>0</v>
      </c>
      <c r="L179" s="49" t="s">
        <v>12</v>
      </c>
      <c r="M179" s="50">
        <f>SUM(M9:M177)</f>
        <v>0</v>
      </c>
    </row>
    <row r="180" spans="1:15" s="42" customFormat="1" ht="14.25" hidden="1" x14ac:dyDescent="0.2">
      <c r="C180" s="43"/>
      <c r="E180" s="43"/>
      <c r="F180" s="43"/>
      <c r="G180" s="43"/>
      <c r="H180" s="43"/>
      <c r="I180" s="43"/>
      <c r="J180" s="43"/>
      <c r="K180" s="43"/>
      <c r="L180" s="43"/>
      <c r="M180" s="29"/>
    </row>
    <row r="181" spans="1:15" s="39" customFormat="1" ht="12" customHeight="1" x14ac:dyDescent="0.2">
      <c r="A181" s="67" t="s">
        <v>34</v>
      </c>
      <c r="B181" s="67"/>
      <c r="C181" s="67"/>
      <c r="D181" s="67"/>
      <c r="E181" s="67"/>
      <c r="F181" s="67"/>
      <c r="G181" s="67"/>
      <c r="H181" s="67"/>
      <c r="I181" s="67"/>
      <c r="J181" s="67"/>
      <c r="K181" s="67"/>
      <c r="L181" s="67"/>
      <c r="M181" s="67"/>
    </row>
    <row r="182" spans="1:15" s="39" customFormat="1" ht="11.25" customHeight="1" x14ac:dyDescent="0.2">
      <c r="A182" s="67"/>
      <c r="B182" s="67"/>
      <c r="C182" s="67"/>
      <c r="D182" s="67"/>
      <c r="E182" s="67"/>
      <c r="F182" s="67"/>
      <c r="G182" s="67"/>
      <c r="H182" s="67"/>
      <c r="I182" s="67"/>
      <c r="J182" s="67"/>
      <c r="K182" s="67"/>
      <c r="L182" s="67"/>
      <c r="M182" s="67"/>
    </row>
    <row r="183" spans="1:15" s="39" customFormat="1" ht="11.25" customHeight="1" x14ac:dyDescent="0.2">
      <c r="A183" s="67"/>
      <c r="B183" s="67"/>
      <c r="C183" s="67"/>
      <c r="D183" s="67"/>
      <c r="E183" s="67"/>
      <c r="F183" s="67"/>
      <c r="G183" s="67"/>
      <c r="H183" s="67"/>
      <c r="I183" s="67"/>
      <c r="J183" s="67"/>
      <c r="K183" s="67"/>
      <c r="L183" s="67"/>
      <c r="M183" s="67"/>
    </row>
    <row r="184" spans="1:15" s="39" customFormat="1" ht="11.25" customHeight="1" x14ac:dyDescent="0.2">
      <c r="A184" s="67"/>
      <c r="B184" s="67"/>
      <c r="C184" s="67"/>
      <c r="D184" s="67"/>
      <c r="E184" s="67"/>
      <c r="F184" s="67"/>
      <c r="G184" s="67"/>
      <c r="H184" s="67"/>
      <c r="I184" s="67"/>
      <c r="J184" s="67"/>
      <c r="K184" s="67"/>
      <c r="L184" s="67"/>
      <c r="M184" s="67"/>
    </row>
    <row r="185" spans="1:15" s="39" customFormat="1" ht="11.25" customHeight="1" x14ac:dyDescent="0.2">
      <c r="A185" s="67"/>
      <c r="B185" s="67"/>
      <c r="C185" s="67"/>
      <c r="D185" s="67"/>
      <c r="E185" s="67"/>
      <c r="F185" s="67"/>
      <c r="G185" s="67"/>
      <c r="H185" s="67"/>
      <c r="I185" s="67"/>
      <c r="J185" s="67"/>
      <c r="K185" s="67"/>
      <c r="L185" s="67"/>
      <c r="M185" s="67"/>
    </row>
    <row r="186" spans="1:15" s="39" customFormat="1" ht="11.25" customHeight="1" x14ac:dyDescent="0.2">
      <c r="A186" s="67"/>
      <c r="B186" s="67"/>
      <c r="C186" s="67"/>
      <c r="D186" s="67"/>
      <c r="E186" s="67"/>
      <c r="F186" s="67"/>
      <c r="G186" s="67"/>
      <c r="H186" s="67"/>
      <c r="I186" s="67"/>
      <c r="J186" s="67"/>
      <c r="K186" s="67"/>
      <c r="L186" s="67"/>
      <c r="M186" s="67"/>
    </row>
    <row r="187" spans="1:15" s="39" customFormat="1" ht="11.25" customHeight="1" x14ac:dyDescent="0.2">
      <c r="A187" s="67"/>
      <c r="B187" s="67"/>
      <c r="C187" s="67"/>
      <c r="D187" s="67"/>
      <c r="E187" s="67"/>
      <c r="F187" s="67"/>
      <c r="G187" s="67"/>
      <c r="H187" s="67"/>
      <c r="I187" s="67"/>
      <c r="J187" s="67"/>
      <c r="K187" s="67"/>
      <c r="L187" s="67"/>
      <c r="M187" s="67"/>
    </row>
    <row r="188" spans="1:15" s="39" customFormat="1" ht="11.25" customHeight="1" x14ac:dyDescent="0.2">
      <c r="A188" s="67"/>
      <c r="B188" s="67"/>
      <c r="C188" s="67"/>
      <c r="D188" s="67"/>
      <c r="E188" s="67"/>
      <c r="F188" s="67"/>
      <c r="G188" s="67"/>
      <c r="H188" s="67"/>
      <c r="I188" s="67"/>
      <c r="J188" s="67"/>
      <c r="K188" s="67"/>
      <c r="L188" s="67"/>
      <c r="M188" s="67"/>
    </row>
    <row r="189" spans="1:15" s="39" customFormat="1" ht="11.25" customHeight="1" x14ac:dyDescent="0.2">
      <c r="A189" s="67"/>
      <c r="B189" s="67"/>
      <c r="C189" s="67"/>
      <c r="D189" s="67"/>
      <c r="E189" s="67"/>
      <c r="F189" s="67"/>
      <c r="G189" s="67"/>
      <c r="H189" s="67"/>
      <c r="I189" s="67"/>
      <c r="J189" s="67"/>
      <c r="K189" s="67"/>
      <c r="L189" s="67"/>
      <c r="M189" s="67"/>
    </row>
    <row r="190" spans="1:15" s="39" customFormat="1" ht="11.25" customHeight="1" x14ac:dyDescent="0.2">
      <c r="A190" s="67"/>
      <c r="B190" s="67"/>
      <c r="C190" s="67"/>
      <c r="D190" s="67"/>
      <c r="E190" s="67"/>
      <c r="F190" s="67"/>
      <c r="G190" s="67"/>
      <c r="H190" s="67"/>
      <c r="I190" s="67"/>
      <c r="J190" s="67"/>
      <c r="K190" s="67"/>
      <c r="L190" s="67"/>
      <c r="M190" s="67"/>
    </row>
    <row r="191" spans="1:15" s="39" customFormat="1" ht="11.25" customHeight="1" x14ac:dyDescent="0.2">
      <c r="A191" s="67"/>
      <c r="B191" s="67"/>
      <c r="C191" s="67"/>
      <c r="D191" s="67"/>
      <c r="E191" s="67"/>
      <c r="F191" s="67"/>
      <c r="G191" s="67"/>
      <c r="H191" s="67"/>
      <c r="I191" s="67"/>
      <c r="J191" s="67"/>
      <c r="K191" s="67"/>
      <c r="L191" s="67"/>
      <c r="M191" s="67"/>
    </row>
    <row r="192" spans="1:15" s="39" customFormat="1" ht="11.25" customHeight="1" x14ac:dyDescent="0.2">
      <c r="A192" s="67"/>
      <c r="B192" s="67"/>
      <c r="C192" s="67"/>
      <c r="D192" s="67"/>
      <c r="E192" s="67"/>
      <c r="F192" s="67"/>
      <c r="G192" s="67"/>
      <c r="H192" s="67"/>
      <c r="I192" s="67"/>
      <c r="J192" s="67"/>
      <c r="K192" s="67"/>
      <c r="L192" s="67"/>
      <c r="M192" s="67"/>
    </row>
    <row r="193" spans="1:13" s="39" customFormat="1" ht="11.25" customHeight="1" x14ac:dyDescent="0.2">
      <c r="A193" s="67"/>
      <c r="B193" s="67"/>
      <c r="C193" s="67"/>
      <c r="D193" s="67"/>
      <c r="E193" s="67"/>
      <c r="F193" s="67"/>
      <c r="G193" s="67"/>
      <c r="H193" s="67"/>
      <c r="I193" s="67"/>
      <c r="J193" s="67"/>
      <c r="K193" s="67"/>
      <c r="L193" s="67"/>
      <c r="M193" s="67"/>
    </row>
    <row r="194" spans="1:13" s="39" customFormat="1" ht="11.25" customHeight="1" x14ac:dyDescent="0.2">
      <c r="A194" s="67"/>
      <c r="B194" s="67"/>
      <c r="C194" s="67"/>
      <c r="D194" s="67"/>
      <c r="E194" s="67"/>
      <c r="F194" s="67"/>
      <c r="G194" s="67"/>
      <c r="H194" s="67"/>
      <c r="I194" s="67"/>
      <c r="J194" s="67"/>
      <c r="K194" s="67"/>
      <c r="L194" s="67"/>
      <c r="M194" s="67"/>
    </row>
    <row r="195" spans="1:13" s="39" customFormat="1" ht="11.25" customHeight="1" x14ac:dyDescent="0.2">
      <c r="A195" s="67"/>
      <c r="B195" s="67"/>
      <c r="C195" s="67"/>
      <c r="D195" s="67"/>
      <c r="E195" s="67"/>
      <c r="F195" s="67"/>
      <c r="G195" s="67"/>
      <c r="H195" s="67"/>
      <c r="I195" s="67"/>
      <c r="J195" s="67"/>
      <c r="K195" s="67"/>
      <c r="L195" s="67"/>
      <c r="M195" s="67"/>
    </row>
    <row r="196" spans="1:13" s="39" customFormat="1" ht="11.25" customHeight="1" x14ac:dyDescent="0.2">
      <c r="A196" s="67"/>
      <c r="B196" s="67"/>
      <c r="C196" s="67"/>
      <c r="D196" s="67"/>
      <c r="E196" s="67"/>
      <c r="F196" s="67"/>
      <c r="G196" s="67"/>
      <c r="H196" s="67"/>
      <c r="I196" s="67"/>
      <c r="J196" s="67"/>
      <c r="K196" s="67"/>
      <c r="L196" s="67"/>
      <c r="M196" s="67"/>
    </row>
    <row r="197" spans="1:13" s="39" customFormat="1" ht="11.25" customHeight="1" x14ac:dyDescent="0.2">
      <c r="A197" s="67"/>
      <c r="B197" s="67"/>
      <c r="C197" s="67"/>
      <c r="D197" s="67"/>
      <c r="E197" s="67"/>
      <c r="F197" s="67"/>
      <c r="G197" s="67"/>
      <c r="H197" s="67"/>
      <c r="I197" s="67"/>
      <c r="J197" s="67"/>
      <c r="K197" s="67"/>
      <c r="L197" s="67"/>
      <c r="M197" s="67"/>
    </row>
    <row r="198" spans="1:13" s="39" customFormat="1" ht="11.25" customHeight="1" x14ac:dyDescent="0.2">
      <c r="A198" s="67"/>
      <c r="B198" s="67"/>
      <c r="C198" s="67"/>
      <c r="D198" s="67"/>
      <c r="E198" s="67"/>
      <c r="F198" s="67"/>
      <c r="G198" s="67"/>
      <c r="H198" s="67"/>
      <c r="I198" s="67"/>
      <c r="J198" s="67"/>
      <c r="K198" s="67"/>
      <c r="L198" s="67"/>
      <c r="M198" s="67"/>
    </row>
    <row r="199" spans="1:13" s="39" customFormat="1" ht="11.25" customHeight="1" x14ac:dyDescent="0.2">
      <c r="A199" s="67"/>
      <c r="B199" s="67"/>
      <c r="C199" s="67"/>
      <c r="D199" s="67"/>
      <c r="E199" s="67"/>
      <c r="F199" s="67"/>
      <c r="G199" s="67"/>
      <c r="H199" s="67"/>
      <c r="I199" s="67"/>
      <c r="J199" s="67"/>
      <c r="K199" s="67"/>
      <c r="L199" s="67"/>
      <c r="M199" s="67"/>
    </row>
    <row r="200" spans="1:13" s="39" customFormat="1" ht="11.25" customHeight="1" x14ac:dyDescent="0.2">
      <c r="A200" s="67"/>
      <c r="B200" s="67"/>
      <c r="C200" s="67"/>
      <c r="D200" s="67"/>
      <c r="E200" s="67"/>
      <c r="F200" s="67"/>
      <c r="G200" s="67"/>
      <c r="H200" s="67"/>
      <c r="I200" s="67"/>
      <c r="J200" s="67"/>
      <c r="K200" s="67"/>
      <c r="L200" s="67"/>
      <c r="M200" s="67"/>
    </row>
    <row r="201" spans="1:13" s="39" customFormat="1" ht="11.25" customHeight="1" x14ac:dyDescent="0.2">
      <c r="A201" s="67"/>
      <c r="B201" s="67"/>
      <c r="C201" s="67"/>
      <c r="D201" s="67"/>
      <c r="E201" s="67"/>
      <c r="F201" s="67"/>
      <c r="G201" s="67"/>
      <c r="H201" s="67"/>
      <c r="I201" s="67"/>
      <c r="J201" s="67"/>
      <c r="K201" s="67"/>
      <c r="L201" s="67"/>
      <c r="M201" s="67"/>
    </row>
    <row r="202" spans="1:13" s="39" customFormat="1" ht="11.25" customHeight="1" x14ac:dyDescent="0.2">
      <c r="A202" s="67"/>
      <c r="B202" s="67"/>
      <c r="C202" s="67"/>
      <c r="D202" s="67"/>
      <c r="E202" s="67"/>
      <c r="F202" s="67"/>
      <c r="G202" s="67"/>
      <c r="H202" s="67"/>
      <c r="I202" s="67"/>
      <c r="J202" s="67"/>
      <c r="K202" s="67"/>
      <c r="L202" s="67"/>
      <c r="M202" s="67"/>
    </row>
    <row r="203" spans="1:13" s="39" customFormat="1" ht="11.25" customHeight="1" x14ac:dyDescent="0.2">
      <c r="A203" s="67"/>
      <c r="B203" s="67"/>
      <c r="C203" s="67"/>
      <c r="D203" s="67"/>
      <c r="E203" s="67"/>
      <c r="F203" s="67"/>
      <c r="G203" s="67"/>
      <c r="H203" s="67"/>
      <c r="I203" s="67"/>
      <c r="J203" s="67"/>
      <c r="K203" s="67"/>
      <c r="L203" s="67"/>
      <c r="M203" s="67"/>
    </row>
    <row r="204" spans="1:13" s="39" customFormat="1" ht="11.25" customHeight="1" x14ac:dyDescent="0.2">
      <c r="A204" s="67"/>
      <c r="B204" s="67"/>
      <c r="C204" s="67"/>
      <c r="D204" s="67"/>
      <c r="E204" s="67"/>
      <c r="F204" s="67"/>
      <c r="G204" s="67"/>
      <c r="H204" s="67"/>
      <c r="I204" s="67"/>
      <c r="J204" s="67"/>
      <c r="K204" s="67"/>
      <c r="L204" s="67"/>
      <c r="M204" s="67"/>
    </row>
    <row r="205" spans="1:13" s="39" customFormat="1" ht="11.25" customHeight="1" x14ac:dyDescent="0.2">
      <c r="A205" s="67"/>
      <c r="B205" s="67"/>
      <c r="C205" s="67"/>
      <c r="D205" s="67"/>
      <c r="E205" s="67"/>
      <c r="F205" s="67"/>
      <c r="G205" s="67"/>
      <c r="H205" s="67"/>
      <c r="I205" s="67"/>
      <c r="J205" s="67"/>
      <c r="K205" s="67"/>
      <c r="L205" s="67"/>
      <c r="M205" s="67"/>
    </row>
    <row r="206" spans="1:13" s="39" customFormat="1" ht="11.25" customHeight="1" x14ac:dyDescent="0.2">
      <c r="A206" s="67"/>
      <c r="B206" s="67"/>
      <c r="C206" s="67"/>
      <c r="D206" s="67"/>
      <c r="E206" s="67"/>
      <c r="F206" s="67"/>
      <c r="G206" s="67"/>
      <c r="H206" s="67"/>
      <c r="I206" s="67"/>
      <c r="J206" s="67"/>
      <c r="K206" s="67"/>
      <c r="L206" s="67"/>
      <c r="M206" s="67"/>
    </row>
    <row r="207" spans="1:13" s="39" customFormat="1" ht="11.25" customHeight="1" x14ac:dyDescent="0.2">
      <c r="A207" s="67"/>
      <c r="B207" s="67"/>
      <c r="C207" s="67"/>
      <c r="D207" s="67"/>
      <c r="E207" s="67"/>
      <c r="F207" s="67"/>
      <c r="G207" s="67"/>
      <c r="H207" s="67"/>
      <c r="I207" s="67"/>
      <c r="J207" s="67"/>
      <c r="K207" s="67"/>
      <c r="L207" s="67"/>
      <c r="M207" s="67"/>
    </row>
    <row r="208" spans="1:13" s="39" customFormat="1" ht="11.25" customHeight="1" x14ac:dyDescent="0.2">
      <c r="A208" s="67"/>
      <c r="B208" s="67"/>
      <c r="C208" s="67"/>
      <c r="D208" s="67"/>
      <c r="E208" s="67"/>
      <c r="F208" s="67"/>
      <c r="G208" s="67"/>
      <c r="H208" s="67"/>
      <c r="I208" s="67"/>
      <c r="J208" s="67"/>
      <c r="K208" s="67"/>
      <c r="L208" s="67"/>
      <c r="M208" s="67"/>
    </row>
    <row r="209" spans="1:13" s="39" customFormat="1" ht="11.25" customHeight="1" x14ac:dyDescent="0.2">
      <c r="A209" s="67"/>
      <c r="B209" s="67"/>
      <c r="C209" s="67"/>
      <c r="D209" s="67"/>
      <c r="E209" s="67"/>
      <c r="F209" s="67"/>
      <c r="G209" s="67"/>
      <c r="H209" s="67"/>
      <c r="I209" s="67"/>
      <c r="J209" s="67"/>
      <c r="K209" s="67"/>
      <c r="L209" s="67"/>
      <c r="M209" s="67"/>
    </row>
    <row r="210" spans="1:13" s="39" customFormat="1" ht="11.25" customHeight="1" x14ac:dyDescent="0.2">
      <c r="A210" s="67"/>
      <c r="B210" s="67"/>
      <c r="C210" s="67"/>
      <c r="D210" s="67"/>
      <c r="E210" s="67"/>
      <c r="F210" s="67"/>
      <c r="G210" s="67"/>
      <c r="H210" s="67"/>
      <c r="I210" s="67"/>
      <c r="J210" s="67"/>
      <c r="K210" s="67"/>
      <c r="L210" s="67"/>
      <c r="M210" s="67"/>
    </row>
    <row r="211" spans="1:13" s="39" customFormat="1" ht="11.25" customHeight="1" x14ac:dyDescent="0.2">
      <c r="A211" s="67"/>
      <c r="B211" s="67"/>
      <c r="C211" s="67"/>
      <c r="D211" s="67"/>
      <c r="E211" s="67"/>
      <c r="F211" s="67"/>
      <c r="G211" s="67"/>
      <c r="H211" s="67"/>
      <c r="I211" s="67"/>
      <c r="J211" s="67"/>
      <c r="K211" s="67"/>
      <c r="L211" s="67"/>
      <c r="M211" s="67"/>
    </row>
    <row r="212" spans="1:13" s="39" customFormat="1" ht="11.25" customHeight="1" x14ac:dyDescent="0.2">
      <c r="A212" s="67"/>
      <c r="B212" s="67"/>
      <c r="C212" s="67"/>
      <c r="D212" s="67"/>
      <c r="E212" s="67"/>
      <c r="F212" s="67"/>
      <c r="G212" s="67"/>
      <c r="H212" s="67"/>
      <c r="I212" s="67"/>
      <c r="J212" s="67"/>
      <c r="K212" s="67"/>
      <c r="L212" s="67"/>
      <c r="M212" s="67"/>
    </row>
    <row r="213" spans="1:13" s="39" customFormat="1" ht="11.25" customHeight="1" x14ac:dyDescent="0.2">
      <c r="A213" s="67"/>
      <c r="B213" s="67"/>
      <c r="C213" s="67"/>
      <c r="D213" s="67"/>
      <c r="E213" s="67"/>
      <c r="F213" s="67"/>
      <c r="G213" s="67"/>
      <c r="H213" s="67"/>
      <c r="I213" s="67"/>
      <c r="J213" s="67"/>
      <c r="K213" s="67"/>
      <c r="L213" s="67"/>
      <c r="M213" s="67"/>
    </row>
    <row r="214" spans="1:13" s="39" customFormat="1" ht="11.25" customHeight="1" x14ac:dyDescent="0.2">
      <c r="A214" s="67"/>
      <c r="B214" s="67"/>
      <c r="C214" s="67"/>
      <c r="D214" s="67"/>
      <c r="E214" s="67"/>
      <c r="F214" s="67"/>
      <c r="G214" s="67"/>
      <c r="H214" s="67"/>
      <c r="I214" s="67"/>
      <c r="J214" s="67"/>
      <c r="K214" s="67"/>
      <c r="L214" s="67"/>
      <c r="M214" s="67"/>
    </row>
    <row r="215" spans="1:13" s="39" customFormat="1" ht="11.25" customHeight="1" x14ac:dyDescent="0.2">
      <c r="A215" s="67"/>
      <c r="B215" s="67"/>
      <c r="C215" s="67"/>
      <c r="D215" s="67"/>
      <c r="E215" s="67"/>
      <c r="F215" s="67"/>
      <c r="G215" s="67"/>
      <c r="H215" s="67"/>
      <c r="I215" s="67"/>
      <c r="J215" s="67"/>
      <c r="K215" s="67"/>
      <c r="L215" s="67"/>
      <c r="M215" s="67"/>
    </row>
    <row r="216" spans="1:13" s="39" customFormat="1" ht="26.25" customHeight="1" x14ac:dyDescent="0.2">
      <c r="A216" s="67"/>
      <c r="B216" s="67"/>
      <c r="C216" s="67"/>
      <c r="D216" s="67"/>
      <c r="E216" s="67"/>
      <c r="F216" s="67"/>
      <c r="G216" s="67"/>
      <c r="H216" s="67"/>
      <c r="I216" s="67"/>
      <c r="J216" s="67"/>
      <c r="K216" s="67"/>
      <c r="L216" s="67"/>
      <c r="M216" s="67"/>
    </row>
    <row r="217" spans="1:13" s="39" customFormat="1" ht="21" customHeight="1" x14ac:dyDescent="0.2">
      <c r="A217" s="67"/>
      <c r="B217" s="67"/>
      <c r="C217" s="67"/>
      <c r="D217" s="67"/>
      <c r="E217" s="67"/>
      <c r="F217" s="67"/>
      <c r="G217" s="67"/>
      <c r="H217" s="67"/>
      <c r="I217" s="67"/>
      <c r="J217" s="67"/>
      <c r="K217" s="67"/>
      <c r="L217" s="67"/>
      <c r="M217" s="67"/>
    </row>
    <row r="218" spans="1:13" s="39" customFormat="1" ht="34.5" customHeight="1" x14ac:dyDescent="0.2">
      <c r="A218" s="67"/>
      <c r="B218" s="67"/>
      <c r="C218" s="67"/>
      <c r="D218" s="67"/>
      <c r="E218" s="67"/>
      <c r="F218" s="67"/>
      <c r="G218" s="67"/>
      <c r="H218" s="67"/>
      <c r="I218" s="67"/>
      <c r="J218" s="67"/>
      <c r="K218" s="67"/>
      <c r="L218" s="67"/>
      <c r="M218" s="67"/>
    </row>
    <row r="219" spans="1:13" ht="11.25" customHeight="1" x14ac:dyDescent="0.25"/>
    <row r="220" spans="1:13" ht="11.25" customHeight="1" x14ac:dyDescent="0.25"/>
    <row r="221" spans="1:13" ht="11.25" customHeight="1" x14ac:dyDescent="0.25"/>
    <row r="222" spans="1:13" ht="11.25" customHeight="1" x14ac:dyDescent="0.25"/>
    <row r="223" spans="1:13" ht="11.25" customHeight="1" x14ac:dyDescent="0.25"/>
    <row r="224" spans="1:13" ht="11.25" customHeight="1" x14ac:dyDescent="0.25"/>
    <row r="225" ht="11.25" customHeight="1" x14ac:dyDescent="0.25"/>
    <row r="226" ht="11.25" customHeight="1" x14ac:dyDescent="0.25"/>
    <row r="227" ht="11.25" customHeight="1" x14ac:dyDescent="0.25"/>
    <row r="228" ht="11.25" customHeight="1" x14ac:dyDescent="0.25"/>
    <row r="229" ht="11.25" customHeight="1" x14ac:dyDescent="0.25"/>
    <row r="230" ht="11.25" customHeight="1" x14ac:dyDescent="0.25"/>
    <row r="231" ht="11.25" customHeight="1" x14ac:dyDescent="0.25"/>
    <row r="232" ht="11.25" customHeight="1" x14ac:dyDescent="0.25"/>
    <row r="233" ht="11.25" customHeight="1" x14ac:dyDescent="0.25"/>
    <row r="234" ht="11.25" customHeight="1" x14ac:dyDescent="0.25"/>
    <row r="235" ht="11.25" customHeight="1" x14ac:dyDescent="0.25"/>
    <row r="236" ht="11.25" customHeight="1" x14ac:dyDescent="0.25"/>
    <row r="237" ht="11.25" customHeight="1" x14ac:dyDescent="0.25"/>
    <row r="238" ht="11.25" customHeight="1" x14ac:dyDescent="0.25"/>
    <row r="239" ht="11.25" customHeight="1" x14ac:dyDescent="0.25"/>
    <row r="240" ht="11.25" customHeight="1" x14ac:dyDescent="0.25"/>
    <row r="241" ht="11.25" customHeight="1" x14ac:dyDescent="0.25"/>
    <row r="242" ht="11.25" customHeight="1" x14ac:dyDescent="0.25"/>
    <row r="243" ht="11.25" customHeight="1" x14ac:dyDescent="0.25"/>
    <row r="244" ht="11.25" customHeight="1" x14ac:dyDescent="0.25"/>
    <row r="245" ht="11.25" customHeight="1" x14ac:dyDescent="0.25"/>
    <row r="246" ht="11.25" customHeight="1" x14ac:dyDescent="0.25"/>
    <row r="247" ht="11.25" customHeight="1" x14ac:dyDescent="0.25"/>
    <row r="248" ht="11.25" customHeight="1" x14ac:dyDescent="0.25"/>
    <row r="249" ht="11.25" customHeight="1" x14ac:dyDescent="0.25"/>
    <row r="250" ht="11.25" customHeight="1" x14ac:dyDescent="0.25"/>
    <row r="251" ht="11.25" customHeight="1" x14ac:dyDescent="0.25"/>
    <row r="252" ht="11.25" customHeight="1" x14ac:dyDescent="0.25"/>
    <row r="253" ht="11.25" customHeight="1" x14ac:dyDescent="0.25"/>
    <row r="254" ht="11.25" customHeight="1" x14ac:dyDescent="0.25"/>
    <row r="255" ht="11.25" customHeight="1" x14ac:dyDescent="0.25"/>
    <row r="256" ht="11.25" customHeight="1" x14ac:dyDescent="0.25"/>
    <row r="257" ht="11.25" customHeight="1" x14ac:dyDescent="0.25"/>
    <row r="258" ht="11.25" customHeight="1" x14ac:dyDescent="0.25"/>
    <row r="259" ht="11.25" customHeight="1" x14ac:dyDescent="0.25"/>
    <row r="260" ht="11.25" customHeight="1" x14ac:dyDescent="0.25"/>
    <row r="261" ht="11.25" customHeight="1" x14ac:dyDescent="0.25"/>
    <row r="262" ht="11.25" customHeight="1" x14ac:dyDescent="0.25"/>
    <row r="263" ht="11.25" customHeight="1" x14ac:dyDescent="0.25"/>
    <row r="264" ht="11.25" customHeight="1" x14ac:dyDescent="0.25"/>
    <row r="265" ht="11.25" customHeight="1" x14ac:dyDescent="0.25"/>
    <row r="266" ht="11.25" customHeight="1" x14ac:dyDescent="0.25"/>
    <row r="267" ht="11.25" customHeight="1" x14ac:dyDescent="0.25"/>
    <row r="268" ht="11.25" customHeight="1" x14ac:dyDescent="0.25"/>
    <row r="269" ht="11.25" customHeight="1" x14ac:dyDescent="0.25"/>
    <row r="270" ht="11.25" customHeight="1" x14ac:dyDescent="0.25"/>
    <row r="271" ht="11.25" customHeight="1" x14ac:dyDescent="0.25"/>
    <row r="272" ht="11.25" customHeight="1" x14ac:dyDescent="0.25"/>
    <row r="273" ht="11.25" customHeight="1" x14ac:dyDescent="0.25"/>
    <row r="274" ht="11.25" customHeight="1" x14ac:dyDescent="0.25"/>
    <row r="275" ht="11.25" customHeight="1" x14ac:dyDescent="0.25"/>
    <row r="276" ht="11.25" customHeight="1" x14ac:dyDescent="0.25"/>
    <row r="277" ht="11.25" customHeight="1" x14ac:dyDescent="0.25"/>
    <row r="278" ht="11.25" customHeight="1" x14ac:dyDescent="0.25"/>
    <row r="279" ht="11.25" customHeight="1" x14ac:dyDescent="0.25"/>
    <row r="280" ht="11.25" customHeight="1" x14ac:dyDescent="0.25"/>
    <row r="281" ht="11.25" customHeight="1" x14ac:dyDescent="0.25"/>
    <row r="282" ht="11.25" customHeight="1" x14ac:dyDescent="0.25"/>
    <row r="283" ht="11.25" customHeight="1" x14ac:dyDescent="0.25"/>
    <row r="284" ht="11.25" customHeight="1" x14ac:dyDescent="0.25"/>
    <row r="285" ht="11.25" customHeight="1" x14ac:dyDescent="0.25"/>
    <row r="286" ht="11.25" customHeight="1" x14ac:dyDescent="0.25"/>
    <row r="287" ht="11.25" customHeight="1" x14ac:dyDescent="0.25"/>
    <row r="288" ht="11.25" customHeight="1" x14ac:dyDescent="0.25"/>
    <row r="289" ht="11.25" customHeight="1" x14ac:dyDescent="0.25"/>
    <row r="290" ht="11.25" customHeight="1" x14ac:dyDescent="0.25"/>
    <row r="291" ht="11.25" customHeight="1" x14ac:dyDescent="0.25"/>
    <row r="292" ht="11.25" customHeight="1" x14ac:dyDescent="0.25"/>
    <row r="293" ht="11.25" customHeight="1" x14ac:dyDescent="0.25"/>
    <row r="294" ht="11.25" customHeight="1" x14ac:dyDescent="0.25"/>
    <row r="295" ht="11.25" customHeight="1" x14ac:dyDescent="0.25"/>
    <row r="296" ht="11.25" customHeight="1" x14ac:dyDescent="0.25"/>
    <row r="297" ht="11.25" customHeight="1" x14ac:dyDescent="0.25"/>
    <row r="298" ht="11.25" customHeight="1" x14ac:dyDescent="0.25"/>
    <row r="299" ht="11.25" customHeight="1" x14ac:dyDescent="0.25"/>
    <row r="300" ht="11.25" customHeight="1" x14ac:dyDescent="0.25"/>
    <row r="301" ht="11.25" customHeight="1" x14ac:dyDescent="0.25"/>
    <row r="302" ht="11.25" customHeight="1" x14ac:dyDescent="0.25"/>
    <row r="303" ht="11.25" customHeight="1" x14ac:dyDescent="0.25"/>
    <row r="304" ht="11.25" customHeight="1" x14ac:dyDescent="0.25"/>
    <row r="305" ht="11.25" customHeight="1" x14ac:dyDescent="0.25"/>
    <row r="306" ht="11.25" customHeight="1" x14ac:dyDescent="0.25"/>
    <row r="307" ht="11.25" customHeight="1" x14ac:dyDescent="0.25"/>
    <row r="308" ht="11.25" customHeight="1" x14ac:dyDescent="0.25"/>
    <row r="309" ht="11.25" customHeight="1" x14ac:dyDescent="0.25"/>
    <row r="310" ht="11.25" customHeight="1" x14ac:dyDescent="0.25"/>
    <row r="311" ht="11.25" customHeight="1" x14ac:dyDescent="0.25"/>
    <row r="312" ht="11.25" customHeight="1" x14ac:dyDescent="0.25"/>
    <row r="313" ht="11.25" customHeight="1" x14ac:dyDescent="0.25"/>
    <row r="314" ht="11.25" customHeight="1" x14ac:dyDescent="0.25"/>
    <row r="315" ht="11.25" customHeight="1" x14ac:dyDescent="0.25"/>
    <row r="316" ht="11.25" customHeight="1" x14ac:dyDescent="0.25"/>
    <row r="317" ht="11.25" customHeight="1" x14ac:dyDescent="0.25"/>
    <row r="318" ht="11.25" customHeight="1" x14ac:dyDescent="0.25"/>
    <row r="319" ht="11.25" customHeight="1" x14ac:dyDescent="0.25"/>
    <row r="320" ht="11.25" customHeight="1" x14ac:dyDescent="0.25"/>
    <row r="321" ht="11.25" customHeight="1" x14ac:dyDescent="0.25"/>
    <row r="322" ht="11.25" customHeight="1" x14ac:dyDescent="0.25"/>
    <row r="323" ht="11.25" customHeight="1" x14ac:dyDescent="0.25"/>
    <row r="324" ht="11.25" customHeight="1" x14ac:dyDescent="0.25"/>
    <row r="325" ht="11.25" customHeight="1" x14ac:dyDescent="0.25"/>
    <row r="326" ht="11.25" customHeight="1" x14ac:dyDescent="0.25"/>
    <row r="327" ht="11.25" customHeight="1" x14ac:dyDescent="0.25"/>
    <row r="328" ht="11.25" customHeight="1" x14ac:dyDescent="0.25"/>
    <row r="329" ht="11.25" customHeight="1" x14ac:dyDescent="0.25"/>
    <row r="330" ht="11.25" customHeight="1" x14ac:dyDescent="0.25"/>
    <row r="331" ht="11.25" customHeight="1" x14ac:dyDescent="0.25"/>
    <row r="332" ht="11.25" customHeight="1" x14ac:dyDescent="0.25"/>
    <row r="333" ht="11.25" customHeight="1" x14ac:dyDescent="0.25"/>
    <row r="334" ht="11.25" customHeight="1" x14ac:dyDescent="0.25"/>
    <row r="335" ht="11.25" customHeight="1" x14ac:dyDescent="0.25"/>
    <row r="336" ht="11.25" customHeight="1" x14ac:dyDescent="0.25"/>
    <row r="337" ht="11.25" customHeight="1" x14ac:dyDescent="0.25"/>
    <row r="338" ht="11.25" customHeight="1" x14ac:dyDescent="0.25"/>
    <row r="339" ht="11.25" customHeight="1" x14ac:dyDescent="0.25"/>
    <row r="340" ht="11.25" customHeight="1" x14ac:dyDescent="0.25"/>
    <row r="341" ht="11.25" customHeight="1" x14ac:dyDescent="0.25"/>
    <row r="342" ht="11.25" customHeight="1" x14ac:dyDescent="0.25"/>
    <row r="343" ht="11.25" customHeight="1" x14ac:dyDescent="0.25"/>
    <row r="344" ht="11.25" customHeight="1" x14ac:dyDescent="0.25"/>
    <row r="345" ht="11.25" customHeight="1" x14ac:dyDescent="0.25"/>
    <row r="346" ht="11.25" customHeight="1" x14ac:dyDescent="0.25"/>
    <row r="347" ht="11.25" customHeight="1" x14ac:dyDescent="0.25"/>
    <row r="348" ht="11.25" customHeight="1" x14ac:dyDescent="0.25"/>
    <row r="349" ht="11.25" customHeight="1" x14ac:dyDescent="0.25"/>
    <row r="350" ht="11.25" customHeight="1" x14ac:dyDescent="0.25"/>
    <row r="351" ht="11.25" customHeight="1" x14ac:dyDescent="0.25"/>
    <row r="352"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row r="382" ht="11.25" customHeight="1" x14ac:dyDescent="0.25"/>
    <row r="383" ht="11.25" customHeight="1" x14ac:dyDescent="0.25"/>
    <row r="384" ht="11.25" customHeight="1" x14ac:dyDescent="0.25"/>
    <row r="385" ht="11.25" customHeight="1" x14ac:dyDescent="0.25"/>
    <row r="386" ht="11.25" customHeight="1" x14ac:dyDescent="0.25"/>
    <row r="387" ht="11.25" customHeight="1" x14ac:dyDescent="0.25"/>
    <row r="388" ht="11.25" customHeight="1" x14ac:dyDescent="0.25"/>
    <row r="389" ht="11.25" customHeight="1" x14ac:dyDescent="0.25"/>
    <row r="390" ht="11.25" customHeight="1" x14ac:dyDescent="0.25"/>
    <row r="391" ht="11.25" customHeight="1" x14ac:dyDescent="0.25"/>
    <row r="392" ht="11.25" customHeight="1" x14ac:dyDescent="0.25"/>
    <row r="393" ht="11.25" customHeight="1" x14ac:dyDescent="0.25"/>
    <row r="394" ht="11.25" customHeight="1" x14ac:dyDescent="0.25"/>
    <row r="395" ht="11.25" customHeight="1" x14ac:dyDescent="0.25"/>
    <row r="396" ht="11.25" customHeight="1" x14ac:dyDescent="0.25"/>
    <row r="397" ht="11.25" customHeight="1" x14ac:dyDescent="0.25"/>
    <row r="398" ht="11.25" customHeight="1" x14ac:dyDescent="0.25"/>
    <row r="399" ht="11.25" customHeight="1" x14ac:dyDescent="0.25"/>
    <row r="400" ht="11.25" customHeight="1" x14ac:dyDescent="0.25"/>
    <row r="401" ht="11.25" customHeight="1" x14ac:dyDescent="0.25"/>
    <row r="402" ht="11.25" customHeight="1" x14ac:dyDescent="0.25"/>
    <row r="403" ht="11.25" customHeight="1" x14ac:dyDescent="0.25"/>
    <row r="404" ht="11.25" customHeight="1" x14ac:dyDescent="0.25"/>
    <row r="405" ht="11.25" customHeight="1" x14ac:dyDescent="0.25"/>
    <row r="406" ht="11.25" customHeight="1" x14ac:dyDescent="0.25"/>
    <row r="407" ht="11.25" customHeight="1" x14ac:dyDescent="0.25"/>
    <row r="408" ht="11.25" customHeight="1" x14ac:dyDescent="0.25"/>
    <row r="409" ht="11.25" customHeight="1" x14ac:dyDescent="0.25"/>
    <row r="410" ht="11.25" customHeight="1" x14ac:dyDescent="0.25"/>
    <row r="411" ht="11.25" customHeight="1" x14ac:dyDescent="0.25"/>
    <row r="412" ht="11.25" customHeight="1" x14ac:dyDescent="0.25"/>
    <row r="413" ht="11.25" customHeight="1" x14ac:dyDescent="0.25"/>
    <row r="414" ht="11.25" customHeight="1" x14ac:dyDescent="0.25"/>
    <row r="415" ht="11.25" customHeight="1" x14ac:dyDescent="0.25"/>
    <row r="416" ht="11.25" customHeight="1" x14ac:dyDescent="0.25"/>
    <row r="417" ht="11.25" customHeight="1" x14ac:dyDescent="0.25"/>
    <row r="418" ht="11.25" customHeight="1" x14ac:dyDescent="0.25"/>
    <row r="419" ht="11.25" customHeight="1" x14ac:dyDescent="0.25"/>
    <row r="420" ht="11.25" customHeight="1" x14ac:dyDescent="0.25"/>
    <row r="421" ht="11.25" customHeight="1" x14ac:dyDescent="0.25"/>
    <row r="422" ht="11.25" customHeight="1" x14ac:dyDescent="0.25"/>
    <row r="423" ht="11.25" customHeight="1" x14ac:dyDescent="0.25"/>
    <row r="424" ht="11.25" customHeight="1" x14ac:dyDescent="0.25"/>
    <row r="425" ht="11.25" customHeight="1" x14ac:dyDescent="0.25"/>
    <row r="426" ht="11.25" customHeight="1" x14ac:dyDescent="0.25"/>
    <row r="427" ht="11.25" customHeight="1" x14ac:dyDescent="0.25"/>
    <row r="428" ht="11.25" customHeight="1" x14ac:dyDescent="0.25"/>
    <row r="429" ht="11.25" customHeight="1" x14ac:dyDescent="0.25"/>
    <row r="430" ht="11.25" customHeight="1" x14ac:dyDescent="0.25"/>
    <row r="431" ht="11.25" customHeight="1" x14ac:dyDescent="0.25"/>
    <row r="432" ht="11.25" customHeight="1" x14ac:dyDescent="0.25"/>
    <row r="433" ht="11.25" customHeight="1" x14ac:dyDescent="0.25"/>
    <row r="434" ht="11.25" customHeight="1" x14ac:dyDescent="0.25"/>
    <row r="435" ht="11.25" customHeight="1" x14ac:dyDescent="0.25"/>
    <row r="436" ht="11.25" customHeight="1" x14ac:dyDescent="0.25"/>
    <row r="437" ht="11.25" customHeight="1" x14ac:dyDescent="0.25"/>
    <row r="438" ht="11.25" customHeight="1" x14ac:dyDescent="0.25"/>
    <row r="439" ht="11.25" customHeight="1" x14ac:dyDescent="0.25"/>
    <row r="440" ht="11.25" customHeight="1" x14ac:dyDescent="0.25"/>
    <row r="441" ht="11.25" customHeight="1" x14ac:dyDescent="0.25"/>
    <row r="442" ht="11.25" customHeight="1" x14ac:dyDescent="0.25"/>
    <row r="443" ht="11.25" customHeight="1" x14ac:dyDescent="0.25"/>
    <row r="444" ht="11.25" customHeight="1" x14ac:dyDescent="0.25"/>
    <row r="445" ht="11.25" customHeight="1" x14ac:dyDescent="0.25"/>
    <row r="446" ht="11.25" customHeight="1" x14ac:dyDescent="0.25"/>
    <row r="447" ht="11.25" customHeight="1" x14ac:dyDescent="0.25"/>
    <row r="448" ht="11.25" customHeight="1" x14ac:dyDescent="0.25"/>
    <row r="449" ht="11.25" customHeight="1" x14ac:dyDescent="0.25"/>
    <row r="450" ht="11.25" customHeight="1" x14ac:dyDescent="0.25"/>
    <row r="451" ht="11.25" customHeight="1" x14ac:dyDescent="0.25"/>
    <row r="452" ht="11.25" customHeight="1" x14ac:dyDescent="0.25"/>
    <row r="453" ht="11.25" customHeight="1" x14ac:dyDescent="0.25"/>
    <row r="454" ht="11.25" customHeight="1" x14ac:dyDescent="0.25"/>
    <row r="455" ht="11.25" customHeight="1" x14ac:dyDescent="0.25"/>
    <row r="456" ht="11.25" customHeight="1" x14ac:dyDescent="0.25"/>
    <row r="457" ht="11.25" customHeight="1" x14ac:dyDescent="0.25"/>
    <row r="458" ht="11.25" customHeight="1" x14ac:dyDescent="0.25"/>
    <row r="459" ht="11.25" customHeight="1" x14ac:dyDescent="0.25"/>
    <row r="460" ht="11.25" customHeight="1" x14ac:dyDescent="0.25"/>
    <row r="461" ht="11.25" customHeight="1" x14ac:dyDescent="0.25"/>
    <row r="462" ht="11.25" customHeight="1" x14ac:dyDescent="0.25"/>
    <row r="463" ht="11.25" customHeight="1" x14ac:dyDescent="0.25"/>
    <row r="464" ht="11.25" customHeight="1" x14ac:dyDescent="0.25"/>
    <row r="465" ht="11.25" customHeight="1" x14ac:dyDescent="0.25"/>
    <row r="466" ht="11.25" customHeight="1" x14ac:dyDescent="0.25"/>
    <row r="467" ht="11.25" customHeight="1" x14ac:dyDescent="0.25"/>
    <row r="468" ht="11.25" customHeight="1" x14ac:dyDescent="0.25"/>
    <row r="469" ht="11.25" customHeight="1" x14ac:dyDescent="0.25"/>
    <row r="470" ht="11.25" customHeight="1" x14ac:dyDescent="0.25"/>
    <row r="471" ht="11.25" customHeight="1" x14ac:dyDescent="0.25"/>
    <row r="472" ht="11.25" customHeight="1" x14ac:dyDescent="0.25"/>
    <row r="473" ht="11.25" customHeight="1" x14ac:dyDescent="0.25"/>
    <row r="474" ht="11.25" customHeight="1" x14ac:dyDescent="0.25"/>
    <row r="475" ht="11.25" customHeight="1" x14ac:dyDescent="0.25"/>
    <row r="476" ht="11.25" customHeight="1" x14ac:dyDescent="0.25"/>
    <row r="477" ht="11.25" customHeight="1" x14ac:dyDescent="0.25"/>
    <row r="478" ht="11.25" customHeight="1" x14ac:dyDescent="0.25"/>
    <row r="479" ht="11.25" customHeight="1" x14ac:dyDescent="0.25"/>
    <row r="480" ht="11.25" customHeight="1" x14ac:dyDescent="0.25"/>
    <row r="481" ht="11.25" customHeight="1" x14ac:dyDescent="0.25"/>
    <row r="482" ht="11.25" customHeight="1" x14ac:dyDescent="0.25"/>
    <row r="483" ht="11.25" customHeight="1" x14ac:dyDescent="0.25"/>
    <row r="484" ht="11.25" customHeight="1" x14ac:dyDescent="0.25"/>
    <row r="485" ht="11.25" customHeight="1" x14ac:dyDescent="0.25"/>
    <row r="486" ht="11.25" customHeight="1" x14ac:dyDescent="0.25"/>
    <row r="487" ht="11.25" customHeight="1" x14ac:dyDescent="0.25"/>
    <row r="488" ht="11.25" customHeight="1" x14ac:dyDescent="0.25"/>
    <row r="489" ht="11.25" customHeight="1" x14ac:dyDescent="0.25"/>
    <row r="490" ht="11.25" customHeight="1" x14ac:dyDescent="0.25"/>
    <row r="491" ht="11.25" customHeight="1" x14ac:dyDescent="0.25"/>
    <row r="492" ht="11.25" customHeight="1" x14ac:dyDescent="0.25"/>
    <row r="493" ht="11.25" customHeight="1" x14ac:dyDescent="0.25"/>
    <row r="494" ht="11.25" customHeight="1" x14ac:dyDescent="0.25"/>
  </sheetData>
  <sheetProtection algorithmName="SHA-512" hashValue="HISJLGi364VLILO0ckid+8DYayq/POfdOHo6jwERiOkn0p1V9NvaHGphPIt1LJFntKmgn/hX/8Ke42MdHS4l+Q==" saltValue="oCfV7IaQlXLaYONKCHEF0g==" spinCount="100000" sheet="1" objects="1" scenarios="1"/>
  <autoFilter ref="A8:M177" xr:uid="{00000000-0001-0000-0000-000000000000}"/>
  <mergeCells count="6">
    <mergeCell ref="A181:M218"/>
    <mergeCell ref="I179:J179"/>
    <mergeCell ref="A3:B3"/>
    <mergeCell ref="A4:B4"/>
    <mergeCell ref="A6:B6"/>
    <mergeCell ref="F6:H7"/>
  </mergeCells>
  <conditionalFormatting sqref="B9:B159 B162:B177">
    <cfRule type="duplicateValues" dxfId="0" priority="57"/>
  </conditionalFormatting>
  <hyperlinks>
    <hyperlink ref="J5" r:id="rId1" xr:uid="{E62F9182-E48F-4B02-9515-06F383701D98}"/>
  </hyperlinks>
  <pageMargins left="0.39370078740157483" right="0.39370078740157483" top="0" bottom="0.78740157480314965" header="0.31496062992125984" footer="0.31496062992125984"/>
  <pageSetup paperSize="9" scale="83" fitToHeight="27" orientation="landscape" horizontalDpi="1200" verticalDpi="1200" r:id="rId2"/>
  <headerFooter>
    <oddFooter>&amp;L&amp;8Preis- und Bestellformular&amp;C&amp;8&amp;P von &amp;N&amp;R&amp;8&amp;D</oddFooter>
  </headerFooter>
  <customProperties>
    <customPr name="Ibp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EF6C-5BD9-4828-98A3-FB9F60FC1790}">
  <dimension ref="A1"/>
  <sheetViews>
    <sheetView workbookViewId="0"/>
  </sheetViews>
  <sheetFormatPr baseColWidth="10" defaultRowHeight="14.25" x14ac:dyDescent="0.2"/>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90C72F070EC714F8C6EF7F1A2F8FCD9" ma:contentTypeVersion="2" ma:contentTypeDescription="Ein neues Dokument erstellen." ma:contentTypeScope="" ma:versionID="19bd8f404790b52922302c6baef81cf4">
  <xsd:schema xmlns:xsd="http://www.w3.org/2001/XMLSchema" xmlns:xs="http://www.w3.org/2001/XMLSchema" xmlns:p="http://schemas.microsoft.com/office/2006/metadata/properties" xmlns:ns2="b7605fd3-7cca-4bbb-bba6-d97186b2e6ee" targetNamespace="http://schemas.microsoft.com/office/2006/metadata/properties" ma:root="true" ma:fieldsID="f103782e8c638408f678566d58d5849f" ns2:_="">
    <xsd:import namespace="b7605fd3-7cca-4bbb-bba6-d97186b2e6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05fd3-7cca-4bbb-bba6-d97186b2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B45D3A-E32B-410F-A8F3-4CC7F46E41D3}">
  <ds:schemaRef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customXml/itemProps2.xml><?xml version="1.0" encoding="utf-8"?>
<ds:datastoreItem xmlns:ds="http://schemas.openxmlformats.org/officeDocument/2006/customXml" ds:itemID="{7DECEAA6-9C30-4F19-8F6D-4D6687CB4BF1}">
  <ds:schemaRefs>
    <ds:schemaRef ds:uri="http://schemas.microsoft.com/sharepoint/v3/contenttype/forms"/>
  </ds:schemaRefs>
</ds:datastoreItem>
</file>

<file path=customXml/itemProps3.xml><?xml version="1.0" encoding="utf-8"?>
<ds:datastoreItem xmlns:ds="http://schemas.openxmlformats.org/officeDocument/2006/customXml" ds:itemID="{96F3F1A3-33E8-4632-9D10-DF42549A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05fd3-7cca-4bbb-bba6-d97186b2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Preis-und Bestellformular D</vt:lpstr>
      <vt:lpstr>Tabelle1</vt:lpstr>
      <vt:lpstr>'Preis-und Bestellformular D'!Druckbereich</vt:lpstr>
      <vt:lpstr>'Preis-und Bestellformular D'!Drucktitel</vt:lpstr>
    </vt:vector>
  </TitlesOfParts>
  <Company>Pfizer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FankhauserA</dc:creator>
  <cp:lastModifiedBy>Odette Mettler</cp:lastModifiedBy>
  <cp:lastPrinted>2022-12-22T15:53:41Z</cp:lastPrinted>
  <dcterms:created xsi:type="dcterms:W3CDTF">2017-08-25T11:34:55Z</dcterms:created>
  <dcterms:modified xsi:type="dcterms:W3CDTF">2023-03-30T14:04:44Z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0x010100190C72F070EC714F8C6EF7F1A2F8FCD9</vt:lpwstr>
  </property>
</Properties>
</file>